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jaramillobe\Planeación\Cierre exitoso\Rendición  de Cuentas\Reportes de las entidades\Reportes\"/>
    </mc:Choice>
  </mc:AlternateContent>
  <bookViews>
    <workbookView xWindow="0" yWindow="0" windowWidth="28800" windowHeight="11700"/>
  </bookViews>
  <sheets>
    <sheet name="Consolidado" sheetId="6" r:id="rId1"/>
    <sheet name="Regalías" sheetId="2" r:id="rId2"/>
  </sheets>
  <externalReferences>
    <externalReference r:id="rId3"/>
    <externalReference r:id="rId4"/>
    <externalReference r:id="rId5"/>
  </externalReferences>
  <definedNames>
    <definedName name="_xlnm._FilterDatabase" localSheetId="0" hidden="1">Consolidado!$A$5:$K$308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08" i="6" l="1"/>
  <c r="H308" i="6"/>
  <c r="F308" i="6"/>
  <c r="E308" i="6"/>
  <c r="I307" i="6"/>
  <c r="H307" i="6"/>
  <c r="I306" i="6"/>
  <c r="H306" i="6"/>
  <c r="I305" i="6"/>
  <c r="H305" i="6"/>
  <c r="F305" i="6"/>
  <c r="E305" i="6"/>
  <c r="I304" i="6"/>
  <c r="H304" i="6"/>
  <c r="I303" i="6"/>
  <c r="H303" i="6"/>
  <c r="I302" i="6"/>
  <c r="H302" i="6"/>
  <c r="F302" i="6"/>
  <c r="E302" i="6"/>
  <c r="I301" i="6"/>
  <c r="H301" i="6"/>
  <c r="I300" i="6"/>
  <c r="H300" i="6"/>
  <c r="F300" i="6"/>
  <c r="E300" i="6"/>
  <c r="I299" i="6"/>
  <c r="H299" i="6"/>
  <c r="F299" i="6"/>
  <c r="E299" i="6"/>
  <c r="I298" i="6"/>
  <c r="H298" i="6"/>
  <c r="I297" i="6"/>
  <c r="H297" i="6"/>
  <c r="F297" i="6"/>
  <c r="E297" i="6"/>
  <c r="I296" i="6"/>
  <c r="H296" i="6"/>
  <c r="I295" i="6"/>
  <c r="H295" i="6"/>
  <c r="F295" i="6"/>
  <c r="E295" i="6"/>
  <c r="I294" i="6"/>
  <c r="H294" i="6"/>
  <c r="I293" i="6"/>
  <c r="H293" i="6"/>
  <c r="I292" i="6"/>
  <c r="H292" i="6"/>
  <c r="F292" i="6"/>
  <c r="E292" i="6"/>
  <c r="I291" i="6"/>
  <c r="H291" i="6"/>
  <c r="F291" i="6"/>
  <c r="E291" i="6"/>
  <c r="I290" i="6"/>
  <c r="H290" i="6"/>
  <c r="F290" i="6"/>
  <c r="E290" i="6"/>
  <c r="I289" i="6"/>
  <c r="H289" i="6"/>
  <c r="I288" i="6"/>
  <c r="H288" i="6"/>
  <c r="F288" i="6"/>
  <c r="E288" i="6"/>
  <c r="I287" i="6"/>
  <c r="H287" i="6"/>
  <c r="F287" i="6"/>
  <c r="E287" i="6"/>
  <c r="I286" i="6"/>
  <c r="H286" i="6"/>
  <c r="I285" i="6"/>
  <c r="H285" i="6"/>
  <c r="F285" i="6"/>
  <c r="E285" i="6"/>
  <c r="I284" i="6"/>
  <c r="H284" i="6"/>
  <c r="F284" i="6"/>
  <c r="E284" i="6"/>
  <c r="I283" i="6"/>
  <c r="H283" i="6"/>
  <c r="I282" i="6"/>
  <c r="H282" i="6"/>
  <c r="I281" i="6"/>
  <c r="H281" i="6"/>
  <c r="I280" i="6"/>
  <c r="H280" i="6"/>
  <c r="I279" i="6"/>
  <c r="H279" i="6"/>
  <c r="I278" i="6"/>
  <c r="H278" i="6"/>
  <c r="F278" i="6"/>
  <c r="E278" i="6"/>
  <c r="I277" i="6"/>
  <c r="H277" i="6"/>
  <c r="I276" i="6"/>
  <c r="H276" i="6"/>
  <c r="I275" i="6"/>
  <c r="H275" i="6"/>
  <c r="I274" i="6"/>
  <c r="H274" i="6"/>
  <c r="F274" i="6"/>
  <c r="E274" i="6"/>
  <c r="I273" i="6"/>
  <c r="H273" i="6"/>
  <c r="F273" i="6"/>
  <c r="E273" i="6"/>
  <c r="I272" i="6"/>
  <c r="H272" i="6"/>
  <c r="F272" i="6"/>
  <c r="E272" i="6"/>
  <c r="I271" i="6"/>
  <c r="H271" i="6"/>
  <c r="F271" i="6"/>
  <c r="E271" i="6"/>
  <c r="I270" i="6"/>
  <c r="H270" i="6"/>
  <c r="I269" i="6"/>
  <c r="H269" i="6"/>
  <c r="I268" i="6"/>
  <c r="H268" i="6"/>
  <c r="F268" i="6"/>
  <c r="E268" i="6"/>
  <c r="I267" i="6"/>
  <c r="H267" i="6"/>
  <c r="F267" i="6"/>
  <c r="E267" i="6"/>
  <c r="I266" i="6"/>
  <c r="H266" i="6"/>
  <c r="I265" i="6"/>
  <c r="H265" i="6"/>
  <c r="I264" i="6"/>
  <c r="H264" i="6"/>
  <c r="F264" i="6"/>
  <c r="E264" i="6"/>
  <c r="I263" i="6"/>
  <c r="H263" i="6"/>
  <c r="I262" i="6"/>
  <c r="H262" i="6"/>
  <c r="I261" i="6"/>
  <c r="H261" i="6"/>
  <c r="F261" i="6"/>
  <c r="E261" i="6"/>
  <c r="I260" i="6"/>
  <c r="H260" i="6"/>
  <c r="F260" i="6"/>
  <c r="E260" i="6"/>
  <c r="I259" i="6"/>
  <c r="H259" i="6"/>
  <c r="F259" i="6"/>
  <c r="E259" i="6"/>
  <c r="I258" i="6"/>
  <c r="H258" i="6"/>
  <c r="F258" i="6"/>
  <c r="E258" i="6"/>
  <c r="I257" i="6"/>
  <c r="H257" i="6"/>
  <c r="F257" i="6"/>
  <c r="E257" i="6"/>
  <c r="I256" i="6"/>
  <c r="H256" i="6"/>
  <c r="I255" i="6"/>
  <c r="H255" i="6"/>
  <c r="F255" i="6"/>
  <c r="E255" i="6"/>
  <c r="I254" i="6"/>
  <c r="H254" i="6"/>
  <c r="F254" i="6"/>
  <c r="E254" i="6"/>
  <c r="I253" i="6"/>
  <c r="H253" i="6"/>
  <c r="I252" i="6"/>
  <c r="H252" i="6"/>
  <c r="I251" i="6"/>
  <c r="H251" i="6"/>
  <c r="F251" i="6"/>
  <c r="E251" i="6"/>
  <c r="I250" i="6"/>
  <c r="H250" i="6"/>
  <c r="I249" i="6"/>
  <c r="H249" i="6"/>
  <c r="I248" i="6"/>
  <c r="H248" i="6"/>
  <c r="I247" i="6"/>
  <c r="H247" i="6"/>
  <c r="F247" i="6"/>
  <c r="E247" i="6"/>
  <c r="I246" i="6"/>
  <c r="H246" i="6"/>
  <c r="F246" i="6"/>
  <c r="E246" i="6"/>
  <c r="I245" i="6"/>
  <c r="H245" i="6"/>
  <c r="I244" i="6"/>
  <c r="H244" i="6"/>
  <c r="I243" i="6"/>
  <c r="H243" i="6"/>
  <c r="F243" i="6"/>
  <c r="E243" i="6"/>
  <c r="I242" i="6"/>
  <c r="H242" i="6"/>
  <c r="F242" i="6"/>
  <c r="E242" i="6"/>
  <c r="I241" i="6"/>
  <c r="H241" i="6"/>
  <c r="F241" i="6"/>
  <c r="E241" i="6"/>
  <c r="I240" i="6"/>
  <c r="H240" i="6"/>
  <c r="F240" i="6"/>
  <c r="E240" i="6"/>
  <c r="I239" i="6"/>
  <c r="H239" i="6"/>
  <c r="F239" i="6"/>
  <c r="E239" i="6"/>
  <c r="I238" i="6"/>
  <c r="H238" i="6"/>
  <c r="F238" i="6"/>
  <c r="E238" i="6"/>
  <c r="I237" i="6"/>
  <c r="H237" i="6"/>
  <c r="F237" i="6"/>
  <c r="E237" i="6"/>
  <c r="I236" i="6"/>
  <c r="H236" i="6"/>
  <c r="F236" i="6"/>
  <c r="E236" i="6"/>
  <c r="I235" i="6"/>
  <c r="H235" i="6"/>
  <c r="F235" i="6"/>
  <c r="E235" i="6"/>
  <c r="I234" i="6"/>
  <c r="H234" i="6"/>
  <c r="F234" i="6"/>
  <c r="E234" i="6"/>
  <c r="I233" i="6"/>
  <c r="H233" i="6"/>
  <c r="F233" i="6"/>
  <c r="E233" i="6"/>
  <c r="I232" i="6"/>
  <c r="H232" i="6"/>
  <c r="F232" i="6"/>
  <c r="E232" i="6"/>
  <c r="I231" i="6"/>
  <c r="H231" i="6"/>
  <c r="F231" i="6"/>
  <c r="E231" i="6"/>
  <c r="I230" i="6"/>
  <c r="H230" i="6"/>
  <c r="F230" i="6"/>
  <c r="E230" i="6"/>
  <c r="I229" i="6"/>
  <c r="H229" i="6"/>
  <c r="F229" i="6"/>
  <c r="E229" i="6"/>
  <c r="I228" i="6"/>
  <c r="H228" i="6"/>
  <c r="F228" i="6"/>
  <c r="E228" i="6"/>
  <c r="I227" i="6"/>
  <c r="H227" i="6"/>
  <c r="F227" i="6"/>
  <c r="E227" i="6"/>
  <c r="I226" i="6"/>
  <c r="H226" i="6"/>
  <c r="F226" i="6"/>
  <c r="E226" i="6"/>
  <c r="I225" i="6"/>
  <c r="H225" i="6"/>
  <c r="F225" i="6"/>
  <c r="E225" i="6"/>
  <c r="I224" i="6"/>
  <c r="H224" i="6"/>
  <c r="F224" i="6"/>
  <c r="E224" i="6"/>
  <c r="I223" i="6"/>
  <c r="H223" i="6"/>
  <c r="F223" i="6"/>
  <c r="E223" i="6"/>
  <c r="I222" i="6"/>
  <c r="H222" i="6"/>
  <c r="F222" i="6"/>
  <c r="E222" i="6"/>
  <c r="I221" i="6"/>
  <c r="H221" i="6"/>
  <c r="F221" i="6"/>
  <c r="E221" i="6"/>
  <c r="I220" i="6"/>
  <c r="H220" i="6"/>
  <c r="F220" i="6"/>
  <c r="E220" i="6"/>
  <c r="I219" i="6"/>
  <c r="H219" i="6"/>
  <c r="F219" i="6"/>
  <c r="E219" i="6"/>
  <c r="I218" i="6"/>
  <c r="H218" i="6"/>
  <c r="F218" i="6"/>
  <c r="E218" i="6"/>
  <c r="I217" i="6"/>
  <c r="H217" i="6"/>
  <c r="F217" i="6"/>
  <c r="E217" i="6"/>
  <c r="I216" i="6"/>
  <c r="H216" i="6"/>
  <c r="F216" i="6"/>
  <c r="E216" i="6"/>
  <c r="I215" i="6"/>
  <c r="H215" i="6"/>
  <c r="F215" i="6"/>
  <c r="E215" i="6"/>
  <c r="I214" i="6"/>
  <c r="H214" i="6"/>
  <c r="F214" i="6"/>
  <c r="E214" i="6"/>
  <c r="I213" i="6"/>
  <c r="H213" i="6"/>
  <c r="F213" i="6"/>
  <c r="E213" i="6"/>
  <c r="I212" i="6"/>
  <c r="H212" i="6"/>
  <c r="F212" i="6"/>
  <c r="E212" i="6"/>
  <c r="I211" i="6"/>
  <c r="H211" i="6"/>
  <c r="F211" i="6"/>
  <c r="E211" i="6"/>
  <c r="I210" i="6"/>
  <c r="H210" i="6"/>
  <c r="F210" i="6"/>
  <c r="E210" i="6"/>
  <c r="I209" i="6"/>
  <c r="H209" i="6"/>
  <c r="F209" i="6"/>
  <c r="E209" i="6"/>
  <c r="I208" i="6"/>
  <c r="H208" i="6"/>
  <c r="F208" i="6"/>
  <c r="E208" i="6"/>
  <c r="I207" i="6"/>
  <c r="H207" i="6"/>
  <c r="F207" i="6"/>
  <c r="E207" i="6"/>
  <c r="I206" i="6"/>
  <c r="H206" i="6"/>
  <c r="F206" i="6"/>
  <c r="E206" i="6"/>
  <c r="I205" i="6"/>
  <c r="H205" i="6"/>
  <c r="E205" i="6"/>
  <c r="I204" i="6"/>
  <c r="H204" i="6"/>
  <c r="F204" i="6"/>
  <c r="E204" i="6"/>
  <c r="I203" i="6"/>
  <c r="H203" i="6"/>
  <c r="F203" i="6"/>
  <c r="E203" i="6"/>
  <c r="I202" i="6"/>
  <c r="H202" i="6"/>
  <c r="F202" i="6"/>
  <c r="E202" i="6"/>
  <c r="I201" i="6"/>
  <c r="H201" i="6"/>
  <c r="F201" i="6"/>
  <c r="E201" i="6"/>
  <c r="I200" i="6"/>
  <c r="H200" i="6"/>
  <c r="F200" i="6"/>
  <c r="E200" i="6"/>
  <c r="I199" i="6"/>
  <c r="H199" i="6"/>
  <c r="F199" i="6"/>
  <c r="E199" i="6"/>
  <c r="I198" i="6"/>
  <c r="H198" i="6"/>
  <c r="F198" i="6"/>
  <c r="E198" i="6"/>
  <c r="I197" i="6"/>
  <c r="H197" i="6"/>
  <c r="F197" i="6"/>
  <c r="E197" i="6"/>
  <c r="I196" i="6"/>
  <c r="H196" i="6"/>
  <c r="E196" i="6"/>
  <c r="I195" i="6"/>
  <c r="H195" i="6"/>
  <c r="F195" i="6"/>
  <c r="E195" i="6"/>
  <c r="I194" i="6"/>
  <c r="H194" i="6"/>
  <c r="F194" i="6"/>
  <c r="E194" i="6"/>
  <c r="I193" i="6"/>
  <c r="H193" i="6"/>
  <c r="F193" i="6"/>
  <c r="E193" i="6"/>
  <c r="I192" i="6"/>
  <c r="H192" i="6"/>
  <c r="F192" i="6"/>
  <c r="E192" i="6"/>
  <c r="I191" i="6"/>
  <c r="H191" i="6"/>
  <c r="F191" i="6"/>
  <c r="E191" i="6"/>
  <c r="I190" i="6"/>
  <c r="H190" i="6"/>
  <c r="F190" i="6"/>
  <c r="E190" i="6"/>
  <c r="I189" i="6"/>
  <c r="H189" i="6"/>
  <c r="F189" i="6"/>
  <c r="E189" i="6"/>
  <c r="I188" i="6"/>
  <c r="H188" i="6"/>
  <c r="F188" i="6"/>
  <c r="E188" i="6"/>
  <c r="I187" i="6"/>
  <c r="H187" i="6"/>
  <c r="F187" i="6"/>
  <c r="E187" i="6"/>
  <c r="I186" i="6"/>
  <c r="H186" i="6"/>
  <c r="F186" i="6"/>
  <c r="E186" i="6"/>
  <c r="I185" i="6"/>
  <c r="H185" i="6"/>
  <c r="F185" i="6"/>
  <c r="E185" i="6"/>
  <c r="I184" i="6"/>
  <c r="H184" i="6"/>
  <c r="F184" i="6"/>
  <c r="E184" i="6"/>
  <c r="I183" i="6"/>
  <c r="H183" i="6"/>
  <c r="I182" i="6"/>
  <c r="H182" i="6"/>
  <c r="F182" i="6"/>
  <c r="E182" i="6"/>
  <c r="I181" i="6"/>
  <c r="H181" i="6"/>
  <c r="I180" i="6"/>
  <c r="H180" i="6"/>
  <c r="I179" i="6"/>
  <c r="H179" i="6"/>
  <c r="I178" i="6"/>
  <c r="H178" i="6"/>
  <c r="I177" i="6"/>
  <c r="H177" i="6"/>
  <c r="F177" i="6"/>
  <c r="E177" i="6"/>
  <c r="I176" i="6"/>
  <c r="H176" i="6"/>
  <c r="I175" i="6"/>
  <c r="H175" i="6"/>
  <c r="I174" i="6"/>
  <c r="H174" i="6"/>
  <c r="I173" i="6"/>
  <c r="H173" i="6"/>
  <c r="F173" i="6"/>
  <c r="E173" i="6"/>
  <c r="I172" i="6"/>
  <c r="H172" i="6"/>
  <c r="F172" i="6"/>
  <c r="E172" i="6"/>
  <c r="I171" i="6"/>
  <c r="H171" i="6"/>
  <c r="F171" i="6"/>
  <c r="E171" i="6"/>
  <c r="I170" i="6"/>
  <c r="H170" i="6"/>
  <c r="F170" i="6"/>
  <c r="E170" i="6"/>
  <c r="I169" i="6"/>
  <c r="H169" i="6"/>
  <c r="I168" i="6"/>
  <c r="H168" i="6"/>
  <c r="F168" i="6"/>
  <c r="E168" i="6"/>
  <c r="I167" i="6"/>
  <c r="H167" i="6"/>
  <c r="F167" i="6"/>
  <c r="E167" i="6"/>
  <c r="I166" i="6"/>
  <c r="H166" i="6"/>
  <c r="I165" i="6"/>
  <c r="H165" i="6"/>
  <c r="F165" i="6"/>
  <c r="E165" i="6"/>
  <c r="I164" i="6"/>
  <c r="H164" i="6"/>
  <c r="F164" i="6"/>
  <c r="E164" i="6"/>
  <c r="I163" i="6"/>
  <c r="H163" i="6"/>
  <c r="F163" i="6"/>
  <c r="E163" i="6"/>
  <c r="I162" i="6"/>
  <c r="H162" i="6"/>
  <c r="F162" i="6"/>
  <c r="E162" i="6"/>
  <c r="I161" i="6"/>
  <c r="H161" i="6"/>
  <c r="F161" i="6"/>
  <c r="E161" i="6"/>
  <c r="I160" i="6"/>
  <c r="H160" i="6"/>
  <c r="F160" i="6"/>
  <c r="E160" i="6"/>
  <c r="I159" i="6"/>
  <c r="H159" i="6"/>
  <c r="F159" i="6"/>
  <c r="E159" i="6"/>
  <c r="I158" i="6"/>
  <c r="H158" i="6"/>
  <c r="F158" i="6"/>
  <c r="E158" i="6"/>
  <c r="I157" i="6"/>
  <c r="H157" i="6"/>
  <c r="F157" i="6"/>
  <c r="E157" i="6"/>
  <c r="I156" i="6"/>
  <c r="H156" i="6"/>
  <c r="F156" i="6"/>
  <c r="E156" i="6"/>
  <c r="I155" i="6"/>
  <c r="H155" i="6"/>
  <c r="F155" i="6"/>
  <c r="E155" i="6"/>
  <c r="I154" i="6"/>
  <c r="H154" i="6"/>
  <c r="F154" i="6"/>
  <c r="E154" i="6"/>
  <c r="I153" i="6"/>
  <c r="H153" i="6"/>
  <c r="F153" i="6"/>
  <c r="E153" i="6"/>
  <c r="I152" i="6"/>
  <c r="H152" i="6"/>
  <c r="F152" i="6"/>
  <c r="E152" i="6"/>
  <c r="I151" i="6"/>
  <c r="H151" i="6"/>
  <c r="F151" i="6"/>
  <c r="E151" i="6"/>
  <c r="I150" i="6"/>
  <c r="H150" i="6"/>
  <c r="F150" i="6"/>
  <c r="E150" i="6"/>
  <c r="I149" i="6"/>
  <c r="H149" i="6"/>
  <c r="F149" i="6"/>
  <c r="E149" i="6"/>
  <c r="I147" i="6"/>
  <c r="H147" i="6"/>
  <c r="F147" i="6"/>
  <c r="E147" i="6"/>
  <c r="I146" i="6"/>
  <c r="H146" i="6"/>
  <c r="F146" i="6"/>
  <c r="E146" i="6"/>
  <c r="I145" i="6"/>
  <c r="H145" i="6"/>
  <c r="F145" i="6"/>
  <c r="E145" i="6"/>
  <c r="I144" i="6"/>
  <c r="H144" i="6"/>
  <c r="F144" i="6"/>
  <c r="E144" i="6"/>
  <c r="I143" i="6"/>
  <c r="H143" i="6"/>
  <c r="I142" i="6"/>
  <c r="H142" i="6"/>
  <c r="I141" i="6"/>
  <c r="H141" i="6"/>
  <c r="I140" i="6"/>
  <c r="H140" i="6"/>
  <c r="F140" i="6"/>
  <c r="E140" i="6"/>
  <c r="I139" i="6"/>
  <c r="H139" i="6"/>
  <c r="I138" i="6"/>
  <c r="H138" i="6"/>
  <c r="I137" i="6"/>
  <c r="H137" i="6"/>
  <c r="I136" i="6"/>
  <c r="H136" i="6"/>
  <c r="F136" i="6"/>
  <c r="E136" i="6"/>
  <c r="I135" i="6"/>
  <c r="H135" i="6"/>
  <c r="I134" i="6"/>
  <c r="H134" i="6"/>
  <c r="I133" i="6"/>
  <c r="H133" i="6"/>
  <c r="F133" i="6"/>
  <c r="E133" i="6"/>
  <c r="I132" i="6"/>
  <c r="H132" i="6"/>
  <c r="F132" i="6"/>
  <c r="E132" i="6"/>
  <c r="I131" i="6"/>
  <c r="H131" i="6"/>
  <c r="I130" i="6"/>
  <c r="H130" i="6"/>
  <c r="I129" i="6"/>
  <c r="H129" i="6"/>
  <c r="I128" i="6"/>
  <c r="H128" i="6"/>
  <c r="I127" i="6"/>
  <c r="H127" i="6"/>
  <c r="I126" i="6"/>
  <c r="H126" i="6"/>
  <c r="F126" i="6"/>
  <c r="E126" i="6"/>
  <c r="I125" i="6"/>
  <c r="H125" i="6"/>
  <c r="I124" i="6"/>
  <c r="H124" i="6"/>
  <c r="I123" i="6"/>
  <c r="H123" i="6"/>
  <c r="I122" i="6"/>
  <c r="H122" i="6"/>
  <c r="I121" i="6"/>
  <c r="H121" i="6"/>
  <c r="F121" i="6"/>
  <c r="E121" i="6"/>
  <c r="I120" i="6"/>
  <c r="H120" i="6"/>
  <c r="F120" i="6"/>
  <c r="E120" i="6"/>
  <c r="I119" i="6"/>
  <c r="H119" i="6"/>
  <c r="I118" i="6"/>
  <c r="H118" i="6"/>
  <c r="I117" i="6"/>
  <c r="H117" i="6"/>
  <c r="I116" i="6"/>
  <c r="H116" i="6"/>
  <c r="I115" i="6"/>
  <c r="H115" i="6"/>
  <c r="I114" i="6"/>
  <c r="H114" i="6"/>
  <c r="I113" i="6"/>
  <c r="H113" i="6"/>
  <c r="F113" i="6"/>
  <c r="E113" i="6"/>
  <c r="I112" i="6"/>
  <c r="H112" i="6"/>
  <c r="I111" i="6"/>
  <c r="H111" i="6"/>
  <c r="I110" i="6"/>
  <c r="H110" i="6"/>
  <c r="I109" i="6"/>
  <c r="H109" i="6"/>
  <c r="F109" i="6"/>
  <c r="E109" i="6"/>
  <c r="I108" i="6"/>
  <c r="H108" i="6"/>
  <c r="F108" i="6"/>
  <c r="E108" i="6"/>
  <c r="I107" i="6"/>
  <c r="H107" i="6"/>
  <c r="I106" i="6"/>
  <c r="H106" i="6"/>
  <c r="I105" i="6"/>
  <c r="H105" i="6"/>
  <c r="I104" i="6"/>
  <c r="H104" i="6"/>
  <c r="F104" i="6"/>
  <c r="E104" i="6"/>
  <c r="I103" i="6"/>
  <c r="H103" i="6"/>
  <c r="F103" i="6"/>
  <c r="E103" i="6"/>
  <c r="I102" i="6"/>
  <c r="H102" i="6"/>
  <c r="I101" i="6"/>
  <c r="H101" i="6"/>
  <c r="I100" i="6"/>
  <c r="H100" i="6"/>
  <c r="I99" i="6"/>
  <c r="H99" i="6"/>
  <c r="I98" i="6"/>
  <c r="H98" i="6"/>
  <c r="F98" i="6"/>
  <c r="E98" i="6"/>
  <c r="I97" i="6"/>
  <c r="H97" i="6"/>
  <c r="F97" i="6"/>
  <c r="E97" i="6"/>
  <c r="I96" i="6"/>
  <c r="H96" i="6"/>
  <c r="F96" i="6"/>
  <c r="E96" i="6"/>
  <c r="I95" i="6"/>
  <c r="H95" i="6"/>
  <c r="F95" i="6"/>
  <c r="E95" i="6"/>
  <c r="I94" i="6"/>
  <c r="H94" i="6"/>
  <c r="F94" i="6"/>
  <c r="E94" i="6"/>
  <c r="I93" i="6"/>
  <c r="H93" i="6"/>
  <c r="F93" i="6"/>
  <c r="E93" i="6"/>
  <c r="I92" i="6"/>
  <c r="H92" i="6"/>
  <c r="I91" i="6"/>
  <c r="H91" i="6"/>
  <c r="I90" i="6"/>
  <c r="H90" i="6"/>
  <c r="I89" i="6"/>
  <c r="H89" i="6"/>
  <c r="I88" i="6"/>
  <c r="H88" i="6"/>
  <c r="F88" i="6"/>
  <c r="E88" i="6"/>
  <c r="I87" i="6"/>
  <c r="H87" i="6"/>
  <c r="F87" i="6"/>
  <c r="E87" i="6"/>
  <c r="I86" i="6"/>
  <c r="H86" i="6"/>
  <c r="F86" i="6"/>
  <c r="E86" i="6"/>
  <c r="I85" i="6"/>
  <c r="H85" i="6"/>
  <c r="I84" i="6"/>
  <c r="H84" i="6"/>
  <c r="I83" i="6"/>
  <c r="H83" i="6"/>
  <c r="I82" i="6"/>
  <c r="H82" i="6"/>
  <c r="F82" i="6"/>
  <c r="E82" i="6"/>
  <c r="I81" i="6"/>
  <c r="H81" i="6"/>
  <c r="I80" i="6"/>
  <c r="H80" i="6"/>
  <c r="I79" i="6"/>
  <c r="H79" i="6"/>
  <c r="I78" i="6"/>
  <c r="H78" i="6"/>
  <c r="F78" i="6"/>
  <c r="E78" i="6"/>
  <c r="I77" i="6"/>
  <c r="H77" i="6"/>
  <c r="I76" i="6"/>
  <c r="H76" i="6"/>
  <c r="F76" i="6"/>
  <c r="E76" i="6"/>
  <c r="I75" i="6"/>
  <c r="H75" i="6"/>
  <c r="F75" i="6"/>
  <c r="E75" i="6"/>
  <c r="I74" i="6"/>
  <c r="H74" i="6"/>
  <c r="F74" i="6"/>
  <c r="E74" i="6"/>
  <c r="I73" i="6"/>
  <c r="H73" i="6"/>
  <c r="F73" i="6"/>
  <c r="E73" i="6"/>
  <c r="I72" i="6"/>
  <c r="H72" i="6"/>
  <c r="I71" i="6"/>
  <c r="H71" i="6"/>
  <c r="I70" i="6"/>
  <c r="H70" i="6"/>
  <c r="F70" i="6"/>
  <c r="E70" i="6"/>
  <c r="I69" i="6"/>
  <c r="H69" i="6"/>
  <c r="F69" i="6"/>
  <c r="E69" i="6"/>
  <c r="I68" i="6"/>
  <c r="H68" i="6"/>
  <c r="F68" i="6"/>
  <c r="E68" i="6"/>
  <c r="I67" i="6"/>
  <c r="H67" i="6"/>
  <c r="F67" i="6"/>
  <c r="E67" i="6"/>
  <c r="I66" i="6"/>
  <c r="H66" i="6"/>
  <c r="F66" i="6"/>
  <c r="E66" i="6"/>
  <c r="I65" i="6"/>
  <c r="H65" i="6"/>
  <c r="F65" i="6"/>
  <c r="E65" i="6"/>
  <c r="I64" i="6"/>
  <c r="H64" i="6"/>
  <c r="F64" i="6"/>
  <c r="E64" i="6"/>
  <c r="F63" i="6"/>
  <c r="E63" i="6"/>
  <c r="I62" i="6"/>
  <c r="H62" i="6"/>
  <c r="I61" i="6"/>
  <c r="H61" i="6"/>
  <c r="F61" i="6"/>
  <c r="E61" i="6"/>
  <c r="I60" i="6"/>
  <c r="H60" i="6"/>
  <c r="F60" i="6"/>
  <c r="E60" i="6"/>
  <c r="I59" i="6"/>
  <c r="H59" i="6"/>
  <c r="F59" i="6"/>
  <c r="E59" i="6"/>
  <c r="I58" i="6"/>
  <c r="H58" i="6"/>
  <c r="F58" i="6"/>
  <c r="E58" i="6"/>
  <c r="I57" i="6"/>
  <c r="H57" i="6"/>
  <c r="F57" i="6"/>
  <c r="E57" i="6"/>
  <c r="I56" i="6"/>
  <c r="H56" i="6"/>
  <c r="F56" i="6"/>
  <c r="E56" i="6"/>
  <c r="I55" i="6"/>
  <c r="H55" i="6"/>
  <c r="F55" i="6"/>
  <c r="E55" i="6"/>
  <c r="I54" i="6"/>
  <c r="H54" i="6"/>
  <c r="I53" i="6"/>
  <c r="H53" i="6"/>
  <c r="F53" i="6"/>
  <c r="E53" i="6"/>
  <c r="I52" i="6"/>
  <c r="H52" i="6"/>
  <c r="I51" i="6"/>
  <c r="H51" i="6"/>
  <c r="I50" i="6"/>
  <c r="H50" i="6"/>
  <c r="F50" i="6"/>
  <c r="E50" i="6"/>
  <c r="I49" i="6"/>
  <c r="H49" i="6"/>
  <c r="F49" i="6"/>
  <c r="E49" i="6"/>
  <c r="I46" i="6"/>
  <c r="H46" i="6"/>
  <c r="I45" i="6"/>
  <c r="H45" i="6"/>
  <c r="I44" i="6"/>
  <c r="H44" i="6"/>
  <c r="I43" i="6"/>
  <c r="H43" i="6"/>
  <c r="F43" i="6"/>
  <c r="E43" i="6"/>
  <c r="I40" i="6"/>
  <c r="H40" i="6"/>
  <c r="I39" i="6"/>
  <c r="H39" i="6"/>
  <c r="I38" i="6"/>
  <c r="H38" i="6"/>
  <c r="F38" i="6"/>
  <c r="E38" i="6"/>
  <c r="I37" i="6"/>
  <c r="H37" i="6"/>
  <c r="F37" i="6"/>
  <c r="E37" i="6"/>
  <c r="I36" i="6"/>
  <c r="H36" i="6"/>
  <c r="F36" i="6"/>
  <c r="E36" i="6"/>
  <c r="I34" i="6"/>
  <c r="H34" i="6"/>
  <c r="F34" i="6"/>
  <c r="E34" i="6"/>
  <c r="F33" i="6"/>
  <c r="E33" i="6"/>
  <c r="I32" i="6"/>
  <c r="H32" i="6"/>
  <c r="I31" i="6"/>
  <c r="H31" i="6"/>
  <c r="F31" i="6"/>
  <c r="E31" i="6"/>
  <c r="I30" i="6"/>
  <c r="H30" i="6"/>
  <c r="I29" i="6"/>
  <c r="H29" i="6"/>
  <c r="F29" i="6"/>
  <c r="E29" i="6"/>
  <c r="I28" i="6"/>
  <c r="H28" i="6"/>
  <c r="F28" i="6"/>
  <c r="E28" i="6"/>
  <c r="I27" i="6"/>
  <c r="H27" i="6"/>
  <c r="F27" i="6"/>
  <c r="E27" i="6"/>
  <c r="I26" i="6"/>
  <c r="H26" i="6"/>
  <c r="F26" i="6"/>
  <c r="E26" i="6"/>
  <c r="I25" i="6"/>
  <c r="H25" i="6"/>
  <c r="F25" i="6"/>
  <c r="E25" i="6"/>
  <c r="I24" i="6"/>
  <c r="H24" i="6"/>
  <c r="F24" i="6"/>
  <c r="E24" i="6"/>
  <c r="I23" i="6"/>
  <c r="H23" i="6"/>
  <c r="I22" i="6"/>
  <c r="H22" i="6"/>
  <c r="I21" i="6"/>
  <c r="H21" i="6"/>
  <c r="I20" i="6"/>
  <c r="H20" i="6"/>
  <c r="I19" i="6"/>
  <c r="H19" i="6"/>
  <c r="F19" i="6"/>
  <c r="E19" i="6"/>
  <c r="I18" i="6"/>
  <c r="H18" i="6"/>
  <c r="F18" i="6"/>
  <c r="E18" i="6"/>
  <c r="I17" i="6"/>
  <c r="H17" i="6"/>
  <c r="I16" i="6"/>
  <c r="H16" i="6"/>
  <c r="I15" i="6"/>
  <c r="H15" i="6"/>
  <c r="F15" i="6"/>
  <c r="E15" i="6"/>
  <c r="I14" i="6"/>
  <c r="H14" i="6"/>
  <c r="I13" i="6"/>
  <c r="H13" i="6"/>
  <c r="F13" i="6"/>
  <c r="E13" i="6"/>
  <c r="I12" i="6"/>
  <c r="H12" i="6"/>
  <c r="I11" i="6"/>
  <c r="H11" i="6"/>
  <c r="I10" i="6"/>
  <c r="H10" i="6"/>
  <c r="F10" i="6"/>
  <c r="E10" i="6"/>
  <c r="I9" i="6"/>
  <c r="H9" i="6"/>
  <c r="F9" i="6"/>
  <c r="E9" i="6"/>
  <c r="I8" i="6"/>
  <c r="H8" i="6"/>
  <c r="I7" i="6"/>
  <c r="H7" i="6"/>
  <c r="I6" i="6"/>
  <c r="H6" i="6"/>
  <c r="F6" i="6"/>
  <c r="E6" i="6"/>
</calcChain>
</file>

<file path=xl/sharedStrings.xml><?xml version="1.0" encoding="utf-8"?>
<sst xmlns="http://schemas.openxmlformats.org/spreadsheetml/2006/main" count="1185" uniqueCount="864">
  <si>
    <t>INFORMACIÓN BASE PARA LA RENDICION DE CUENTAS</t>
  </si>
  <si>
    <t xml:space="preserve"> Código: FO-M1-P3-016</t>
  </si>
  <si>
    <t>Versión: 2</t>
  </si>
  <si>
    <t>Fecha Aprobación: 02/08/2019</t>
  </si>
  <si>
    <t>Millones de pesos</t>
  </si>
  <si>
    <t>Entidad</t>
  </si>
  <si>
    <t>Código BPID</t>
  </si>
  <si>
    <t>Nombre del proyecto estratégico</t>
  </si>
  <si>
    <t>Recursos Comprometidos</t>
  </si>
  <si>
    <t>Inversión ejecutada</t>
  </si>
  <si>
    <t>% de Cumplimiento Financiero</t>
  </si>
  <si>
    <t>Indicador de Producto</t>
  </si>
  <si>
    <t>Ejecución Física</t>
  </si>
  <si>
    <t>% de Cumplimiento Físico</t>
  </si>
  <si>
    <t>Proyecto Priorizado (Rendición de Cuentas) (1)</t>
  </si>
  <si>
    <t>Principales gestiones realizadas (2)</t>
  </si>
  <si>
    <t>SECRETARÍA DE LAS MUJERES</t>
  </si>
  <si>
    <t>2016050000131</t>
  </si>
  <si>
    <t>Implementación transversalidad con hechos Antioquia</t>
  </si>
  <si>
    <t>Observatorio de Asuntos de Mujer y Género fortalecido</t>
  </si>
  <si>
    <t>X</t>
  </si>
  <si>
    <t xml:space="preserve">Se consolidó el Observatorio de Asuntos de Mujer y Género, para visibilizar las características, contextos y condiciones de vida de las mujeres del departamento y analizar las brechas de género. En él se desarrollan permanentemente boletines informativos, encuentros de formación y se tiene a disposición un sitio web en el cual se divulgan los hallazgos producidos en el mismo.
Actividades de formación, capacitación y/o fortalecimiento para Observatorios: Encuentro regional de Observatorios, en 2016, y Encuentros Nacionales de Observatorios de Género y Derechos Humanos con asistentes de Observatorios, Universidades y organizaciones sociales de todo el país, en 2017, 2018 y el tercero en 2019.
Periódicamente se elaboran y se difunden informes temáticos que visibilizan la situación de las mujeres del Departamento de Antioquia. Se elaboró el diagnóstico de la situación de las mujeres del departamento y se hizo parte de la actualización de la política pública para las mujeres de Antioquia. -Se cuenta con un Sitio web para difusión de los hallazgos del Observatorio. Disponible en:
http://www.mujeresantioquia.gov.co/observatorio
Gestión del conocimiento: Inscripción de trabajos de grado de estudiantes de pregrado y posgrado de Instituciones de Educación Superior con sede en Antioquia, así como practicantes de excelencia que desarrollan sus prácticas profesionales en el Observatorio. Se termina el gobierno con 11 Instituciones haciendo investigación para un total de 17 trabajos investigativos terminados o en curso.
El Observatorio es referente para otros Observatorios e iniciativas de Observatorios que se gestan en otras ciudades y municipios del país.
</t>
  </si>
  <si>
    <t>Gestión y cofinanciación de proyectos para las mujeres en el posconflicto y la paz, con entidades nacionales e internacionales</t>
  </si>
  <si>
    <t xml:space="preserve">La gestión y cofinanciación de proyectos con entidades de cooperación nacional e internacional, ha permitido acercar a mujeres y hombres del Departamento de Antioquia, los programas de nuestro plan de desarrollo; es así como, con entidades de orden departamental, nacional e internacional se han obtenido recursos por un valor de diez mil veintiún millones setecientos veintiocho mil setecientos setenta y seis pesos m/l ($10.021.728.776), que han sumado al avance y evolución de las mujeres en el territorio, así como al cumplimiento en las metas de nuestro Plan de Desarrollo.
Las entidades que aportaron para acercar las oportunidades a las mujeres en los territorios fueron: USAID, ACNUR, UNAULA, Fundación Bolívar Davivienda, Programa Mundial de Alimentos, Bancoagrario, Comfenalco, Fundaescala, ONU Mujeres, Inexmoda, otras agencias de las Naciones Unidas y alianzas público-privadas.
Estos proyectos benefician a mujeres vulnerables y han sido enfocados de manera principal a la prevención, atención y erradicación de las violencias de género; el fortalecimiento de la institucionalidad local y el trabajo en red; el fortalecimiento y montaje de granjas SIEMBRA; alianzas académicas para cátedras de género, diplomados e investigación en equidad de género; fortalecimiento financiero, contable, administrativo y misional de las organizaciones de mujeres; promoción del acceso de las mujeres al sistema financiero; promoción del empleo para las mujeres; promoción y comercialización de productos resultado de la actividad  colectiva de las mujeres; promoción de la participación social y política. Todo encaminado a acercar mayores oportunidades a las mujeres y al fortalecimiento local de género.
</t>
  </si>
  <si>
    <t>Red de transversalidad de la Secretaría de las Mujeres de Antioquia conformada y operando</t>
  </si>
  <si>
    <t xml:space="preserve">Con el propósito de hacer más efectiva la transversalidad de género en el departamento y llegar a los municipios de manera coordinada y organizada se conformó la Red de Transversalidad como estrategia para el logro de la igualdad real entre hombres y mujeres en los territorios.
Para el logro de este desafío, la Secretaría de las Mujeres dispuso de un equipo de profesionales, que sirvieran de enlace con los diferentes municipios de las regiones del Departamento, para el acompañamiento en la implementación de los planes, programas, proyectos de la Gobernación de Antioquia y que las acciones propuestas desde la institucionalidad lleguen de manera efectiva y satisfagan las necesidades, demandas e intereses de las mujeres del departamento. Fue así como se conformó un grupo de 13 mujeres “constructoras de equidad” para que acercarán la oferta/demanda en doble vía desde la Gobernación de Antioquia hacia el territorio.
Para ser más eficiente y efectiva la gestión, se recomendó que las 13 constructoras de Equidad tuviesen domicilio en uno de los municipios de la zona asignada. La distribución de los municipios se realizó de acuerdo a las lógicas de desplazamiento y conectividad del transporte intermunicipal para facilitar la presencia de las profesionales en los territorios y que además tuvieran un amplio conocimiento de las zonas, su cultura, sus costumbres y sus prácticas sociales. A su vez, la Secretaría de las Mujeres dotó a cada profesional con un kit tecnológico (computador, video beam, bafle, tablero digital) para fomentar la eficiencia de las actividades en los territorios. 
Con esta estrategia se pudo tener presencia en los 124 municipios del Departamento, lo que genero confianza y mayor conocimiento de la importancia del trabajo en red desde los municipios para la articulación y coordinación de la institucionalidad local, departamental y las organizaciones de mujeres para permear el enfoque de género en los programas y proyectos, así como visibilizar las problemáticas de las mujeres. 
La red opera con la conformación de nodos municipales integrados por la autoridad de género, la primera dama, representantes del sector educación, concejalas, organizaciones de mujeres y demás institucionalidad municipal y representantes del sector privado que se van sumando en el proceso de consolidación. Estos nodos son capacitados en derechos humanos de las mujeres, neurotransformación y equidad de género, finanzas personales, prevención de la violencia contra las mujeres, autocuidado, normatividad favorable a las mujeres, entre otros, con el propósito que se apropien y dinamicen la capacitación a mujeres de las veredas de los municipios y se propicie así mayor reconocimiento de las mujeres como sujetos de derechos.
La transversalidad se acompaña de:
-La utilización de juegos para hacer más didáctico el aprendizaje en equidad de género.
-Sistema Unificado de Información de la Secretaría - SUIM- disponible en: www.mujeresantioquia.gov.co
</t>
  </si>
  <si>
    <t>2016050000169</t>
  </si>
  <si>
    <t>Implementación Mujeres Asociadas Adelante Antioquia</t>
  </si>
  <si>
    <t>Plan departamental para la promoción, formalización y fortalecimiento a las organizaciones de Mujeres, diseñado e implementado</t>
  </si>
  <si>
    <t>El Plan departamental fue concebido como un indicador de producto y a la vez de resultado, como un conjunto de acciones integrales para la cohesión organizativa, el liderazgo, el empoderamiento, la consolidación de los procesos administrativos para el cumplimiento del objeto social, en el reconocimiento de los derechos de las mujeres y la autonomía económica de las organizaciones. 
Se formuló el plan, el cual quedó incorporado en la Ordenanza 13, actualización de la política pública para las mujeres (artículo 7 – parágrafo).
Como Programa “Mujeres asociadas, adelante” nació de la necesidad de potenciar las capacidades de los grupos organizados de mujeres para favorecer el cambio en las relaciones de poder entre hombres y mujeres, impulsando el empoderamiento de femenino, entendido como un proceso en el que las mujeres alcancen el control de sus propias vidas, cambiando su situación de dependencia, marginalidad e inseguridad, por su independencia, toma de decisiones, participación y autonomía económica. Para ello se diseñó el Plan Departamental para la promoción, formalización y fortalecimiento de las organizaciones de mujeres, el cual orientó la ejecución del programa.
El programa se ejecutó en alianza con la Fundación Bolívar Davivienda, a través de su programa virtual Aflora, donde se dispone de una  ruta de desarrollo de competencias, para acompañar a las organizaciones sociales en su proceso de maduración y cuenta con un plan de beneficios personalizado, basado en tres pilares: efectividad, sostenibilidad y replicabilidad. Cada plan se ajusta a cada una de las organizaciones, de acuerdo con un autodiagnóstico que estas llevan a cabo en nuestra plataforma tecnológica. Así pueden conocer sus necesidades y capacidades de gestión mediante la clasificación en cuatro niveles: Formalización, Despegue, Crecimiento y Maduración.
De este modo, es claro que la articulación con el programa Aflora compartió objetivos comunes y conducentes hacia la promoción, formalización y fortalecimiento de las organizaciones de Mujeres, motivo por el cual fue pertinente dicha alianza.
Sin embargo, para facilitar el proceso en la plataforma de Aflora, fue necesario realizar un proceso de alfabetización digital previo, con las organizaciones y grupos organizados de mujeres. Para ello, se realizó una alianza con el Ministerio de Tecnologías de la Información y las Comunicaciones de Colombia, mediante la cual se capacitaron y certificaron como “Ciudadanas Digitales” a las representantes de las organizaciones participantes del proceso. Adicionalmente, capacitaron en el manejo y formas de navegación en la plataforma Aflora.
El programa se desarrolló paralelamente con el de la Fundación Bolívar Davivienda (Aflora) y contempló las siguientes fases:
Fase 1: Reconocimiento - Caracterización y Diagnóstico
Fase 2: Preparación – Planeación
Fase 3: Implementación - Ejecución e Intervención</t>
  </si>
  <si>
    <t>Implementación seguridad pública para mujeres Antioquia</t>
  </si>
  <si>
    <t>Asambleas subregionales de mujeres por la paz para el posconficto realizadas</t>
  </si>
  <si>
    <t xml:space="preserve">La Secretaría aporta a la construcción de la paz desde las mujeres. Es así como en estos cuatro años, a través de alianzas público-privadas se realizaron las siguientes actividades:
-En coordinación con la mesa de género del Consejo de Reincorporación de Antioquia, donde se hicieron: 
• 4 festivales del cuidado en ETCR.
• Transversalización del enfoque de género en proyectos productivos ETCR.
• Formación a carpa azul, UNIPEP en Violencias Basadas en Género.
• Formación a comités de género de los ETCR en rutas de atención y Violencias Basadas en Género.
• Formación en el enfoque de género en los acuerdos de paz a mujeres participantes de PDET en articulación con ONU Mujeres).
-Otras actividades:
- 30 Asambleas Subregionales de Mujeres por la Paz, en articulación con USAID.
- 12 Jornadas subregionales para la atención integral a mujeres en el marco del conflicto armado, el posconflicto y la paz realizadas en articulación con USAID y la ARN, en Suroeste, Bajo, Cauca, Oriente, Occidente y Valle de Aburrá.
- 4 Diplomados en Género y Paz 
- 8 Cátedras universitarias sobre el enfoque de género en el acuerdo de paz.
- Diseño Plan Departamental de Mujeres rurales propietarias, en articulación con ONU Mujeres 
</t>
  </si>
  <si>
    <t>Mesas o consejos municipales de seguridad pública para las mujeres implementadas a nivel local y departamental</t>
  </si>
  <si>
    <t xml:space="preserve">Las mesas o consejos de seguridad pública para las mujeres son espacios de concertación, articulación, coordinación interinstitucional para la prevención, la atención integral y la erradicación de las violencias contra las mujeres, conforme a la Ley 1257 de 2008.
Se deja capacidad instalada para que todos los municipios del departamento prevengan, atiendan y erradiquen las violencias contra las mujeres.
En el plan de acción, cada mesa o consejo diseña, implementa y activa su propia ruta de atención.
122 municipios tienen una mesa o consejo de seguridad pública para las mujeres operando.
Así mismo, 10 años cumple en operación la mesa departamental para prevenir y erradicar las violencias contra las mujeres, la cual opera para activar las rutas de atención, hacer seguimiento a casos, promover el fortalecimiento institucional y el empoderamiento de las mujeres. 
</t>
  </si>
  <si>
    <t>Rutas de atención integral a mujeres víctimas, diseñadas e implementadas por decreto o acuerdo municipal</t>
  </si>
  <si>
    <t>El fenómeno de la violencia contra las mujeres es una vulneración a los derechos humanos de las mujeres y un problema de salud pública, que exige la articulación de la institucionalidad y la corresponsabilidad de la sociedad para prevenirla y erradicarla.
La ruta de atención a mujeres víctimas de violencia es una guía o paso a paso que orienta a las instituciones y a las mujeres víctimas de las violencias para el acceso a la atención integral, a medidas de protección, atención, reparación, no repetición y a la justicia. 
Se acompaña a cada municipio para que elabore, diseñe y difunda su propia ruta de atención de acuerdo a la institucionalidad existente en la localidad. Fue así como 100 municipios (80% de los municipios del departamento) quedaron con su ruta de atención diseñada, aprobada por Acuerdo o Decreto Municipal.</t>
  </si>
  <si>
    <t>2016050000171</t>
  </si>
  <si>
    <t>Implementación Seguridad Económica para las Mujeres Antioquia</t>
  </si>
  <si>
    <t>Granjas para la seguridad alimentaria y económica de las mujeres rurales –“SIEMBRA” operando</t>
  </si>
  <si>
    <t xml:space="preserve">El proyecto Siembra busca propiciar el incremento de la capacidad de producción para el acceso a los alimentos básicos, seguridad alimentaria, mejora en la autonomía económica de las mujeres y la sostenibilidad de los sistemas de producción y comercialización de productos agropecuarios. Para esto se describen a continuación paso a paso las actividades desarrolladas por cada una de las acciones específicas:
Las beneficiarias son mujeres de cualquier edad, pequeñas productoras, jóvenes, adultas y adultas mayores de los niveles 1 y 2 del SISBEN y/o estratos socioeconómicos 1, 2 y 3 de la población, fundamentalmente mujeres rurales y grupos de mujeres pertenecientes a organizaciones no gubernamentales ONG (Asociaciones, corporaciones o fundaciones) que tengan dentro de sus objetivos la producción agropecuaria y la seguridad alimentaria de sus asociadas. 
Como base del proyecto, por cada granja se benefician en promedio 12 mujeres rurales, lo que a su vez beneficia con su núcleo familiar (promedio 4 integrantes por familia) para un total aproximado de 40 personas por granja y 2.400 personas en total de manera directa.
Las Granjas se encuentran asentadas en zonas rurales o urbanas de los municipios seleccionados, que deben contar con un Área del lote de 3 hectáreas, buenas vías de acceso, vivienda en buen estado, con permiso de uso del suelo en producción agropecuaria, de propiedad de las alcaldías municipales. Se entrega a las mujeres a través de un comodato por cinco años por parte de la Alcaldía Municipal al grupo de mujeres con representación jurídica o por medio de las juntas de acción comunal. En total se termina el período con 51 granjas operando.
Componentes:
Componente 1: Creación y fortalecimiento de granjas bajo el modelo productivo sostenible para mujeres rurales SIEMBRA.
Componente 2: Seguridad alimentaria e implementación de huertas de autoconsumo.
Componente 3: Apoyo a la comercialización de productos agropecuarios - Circuitos cortos de comercialización.
</t>
  </si>
  <si>
    <t>Concurso Departamental "mujeres emprendedoras" realizado</t>
  </si>
  <si>
    <t xml:space="preserve">El concurso consiste en un proceso de formación sistemático durante 4 años que cualifica a las mujeres emprendedoras para fortalecer sus iniciativas de negocio o proyectos productivos y quienes terminan el proceso tienen un incentivo para mejorar su proyecto. En el primer año se realizó el proceso de convocatoria de mujeres emprendedoras a lo largo y ancho del territorio antioqueño, en el cual se inscribieron 5.005 mujeres. 
Posterior a un proceso de selección, se eligieron cuarenta (40) mujeres por cada una de las 13 Subregiones de trabajo de la Secretaría para un total de 520, que pasarían a la segunda fase del concurso.
Para el año de 2017, con las mujeres seleccionadas se desplegó un proceso de entrenamiento que les permitió el desarrollo de sus competencias emprendedoras, por medio de una estrategia incorporada en módulos de formación. 
En cinco (5) encuentros formativos se trabajaron los siguientes temas: Neuro-transformación, Competencias Emprendedoras, Competencias Digitales, Propuesta de Valor, Modelo de Negocio, Validación, Finanzas y Contabilidad básica, Mercadeo y Pitch.
Durante el año 2018 se desarrolló la siguiente fase de formación; en este periodo las actividades se desarrollaron en cada una de las 13 zonas de trabajo. Los temas que se trataron en esta fase de formación fueron los siguientes: Planeación estratégica, Innovación y valor agregado, Procesos, Tecnificación y estandarización de procesos, Mercadeo, Imagen corporativa y herramientas digitales, Finanzas corporativas y gestión de financiación, Constitución legal.
Por otra parte se dispone de la parte de virtualización del concurso, donde los módulos han sido alojados en el Sistema Unificado de Información de Mujeres SUIM, respondiendo a los requerimientos técnicos necesarios para su inclusión en el sistema Moodle, plataforma de aprendizaje diseñada para proporcionarle a formadores/as y beneficiarias un sistema integrado único, robusto y seguro para crear ambientes de aprendizaje personalizados.
Como resultados se tiene que en 2016, 5.005 mujeres fueron habilitadas para la fase de evaluación y se seleccionaron 520.
En 2017 avanzaron 359 mujeres, que sería la población objetivo de la fase a ejecutar en 2018.
En 2018 quedaron 273 finalizadoras, con las cuales se desarrolla la última fase, en la cual se apoya a las participantes en la implementación y desarrollo de su Plan de Inversión y se hace entrega de un incentivo en especie.
</t>
  </si>
  <si>
    <t>2016050000173</t>
  </si>
  <si>
    <t>Implementación educando en igualdad en Antioquia</t>
  </si>
  <si>
    <t>Talleres municipales “Crianza en Igualdad” realizados</t>
  </si>
  <si>
    <t>Para lograr la equidad de género es necesario desarrollar acciones positivas y pedagógicas desde la crianza de niños y niñas para desmitificar los imaginarios de ser hombre y mujer que de manera natural son instaurados en nuestra sociedad y que afectan de manera desfavorable a las mujeres.
En articulación con las administraciones municipales y las constructoras de transversalidad de la Secretaría, se realizaron 144 talleres de crianza en igualdad sin discriminación y sin violencia, con metodología participativa y reflexiva sobre la corresponsabilidad de padres, madres, cuidadores en el proceso de enseñanza de niños y niñas, los cuales están dirigidos a docentes, formadores/as, cuidadores/as, y madres comunitarias, con el fin de evitar la reproducción de estereotipos y roles que históricamente han sido asignados por cuestiones de género.
Los 144 talleres de crianza en igualdad se realizaron en 109 municipios, bajo la modalidad formador de formadores.</t>
  </si>
  <si>
    <t>Plan Departamental para la incorporación del enfoque de género en los PEI formulado e implementado</t>
  </si>
  <si>
    <t xml:space="preserve">El Plan Departamental para Incorporar el enfoque de género en los Proyectos Educativos Institucionales –Plan Coeducativo PEI: La Secretaría de las Mujeres de Antioquia entrego al sector educación, a los establecimientos educativos urbanos y rurales de los niveles de prescolar, básica y media, el Plan Departamental para la incorporación del enfoque del género en los proyectos educativos institucionales –PEI. El Plan es una ruta de navegación con bases teóricas y conceptuales que proporciona herramientas diagnósticas y metodológicas para afianzar acciones coeducativas que garantizan una educación equitativa sin distinción de sexo, género, etnia o clase social. 
También, el Plan Coeducativo PEI es una invitación para que las comunidades educativas materialicen la incorporación del enfoque de género desde sus propias realidades, contextos y desafíos educativos. Se trata, en últimas, de un viaje en el que la comunidad educativa podrá transformar la manera como observa y vive algunos prejuicios de género que atraviesan las prácticas cotidianas y los estilos de vida, y que incluso llegan a convertirse en obstáculos para un desarrollo pleno y buen vivir.
El objetivo es Fortalecer en los establecimientos educativos de Antioquia, los procesos de apropiación e implementación del enfoque de género en los proyectos educativos institucionales –PEI. </t>
  </si>
  <si>
    <t>Instituciones de educación superior que implementan cátedra e investigaciones en equidad de género</t>
  </si>
  <si>
    <t xml:space="preserve">Con el propósito de promover que las Instituciones de Educación Superior incorporen el enfoque de género en sus currículos que contribuyan a generar transformaciones culturales y a generar mayor conciencia sobre la igualdad de género en las relaciones entre hombres y mujeres, Se realizaron cátedras en las siguientes Instituciones de Educación Superior: 
1. Universidad de Antioquia
2. Universidad de Colombia
3. Corporación Universitaria de Colombia -IDEAS
4. Universidad Santo Tomás
5. Universidad de San Buenaventura
6. Universidad Autónoma latinoamericana (UNAULA)
7. Universidad CES
8. Corporación Universitaria Minuto de Dios
9. Universidad San Buenaventura
10. Universidad de Envigado
11. Universidad Autónoma de las américas
12. Unisabaneta
13. Corporación Universitaria Adventista
14. Universidad Remington
15. Institución Universitaria Tecnológico de Antioquia
16. Universidad Eafit
17. Universidad de Medellín
18. Universidad Cooperativa de Colombia
En al año 2016 a través de un convenio con el Tecnológico de Antioquia, se realizaron 13 cátedras dirigidas a organizaciones de mujeres y a la red de transversalidad.
Se realizaron 17 investigaciones con 11 Instituciones y Universidades: 
1. Tecnológico de Antioquia. Sistematización como experiencia pedagógica. Acercándonos al enfoque de género. Estado: terminada.
2. Universidad de Antioquia. Violencia Política contra las mujeres que ejercen o ejercieron política en el departamento de Antioquia 2012 – 2019. Estado: terminada.
3. Universidad Pontificia Bolivariana. Discursos sobre el género en hombres que trabajan con políticas públicas de equidad de género en el departamento de Antioquia. Estado: terminada.
4. Universidad Internacional de la Rioja EQUIVAL: Videojuego para evaluar capacidades en Equidad de Género. Estado: terminada.
5. Universidad de Antioquia, Desigualdad económica: brechas de género en el mercado laboral. Estado: terminada.
6. Consejo Latinoamericano de Ciencias Sociales – CLACSO. “Brecha salarial entre mujeres y hombres: avances o retrocesos en Colombia”. Estado: terminada.
7. Secretaría de las Mujeres, Observatorio de Asuntos de Mujer y Género. Sondeo de Percepción de Seguridad Pública de las Mujeres de Antioquia. Estado: terminada.
8. Universidad Pontificia Bolivariana. Análisis situación económica de las mujeres. Estado: terminada.
9. Universidad de Antioquia. Hechos victimizantes contra las mujeres en el marco del conflicto armado, Antioquia hasta 01 de diciembre del 2018. Estado: terminada.
10. ONU Mujeres y Secretaría de las Mujeres de Antioquia. Principales elementos normativos nacionales e internacionales respecto a la garantía de las mujeres a la tierra y la propiedad - una síntesis de la situación de las mujeres y la propiedad de la tierra en el departamento, incluyendo si existen cifras desagregada por sexo. Estado: terminada.
11. UNIREMINGTON y Policía Nacional, Delitos sexuales contra la mujer Rionegrera entre el periodo 2010-2019. Estado: en desarrollo.
12. Universidad de Antioquia. Violencia sexual contra las mujeres en el marco del conflicto armado del departamento de Antioquia, 2008 – 2018. Estado: en desarrollo.
13. UNIMINUTO. “Mujeres en el municipio de Itagüí que han permanecido en las relaciones de pareja donde han sido víctimas de violencia: una propuesta mixta”.  Estado: en desarrollo.
14. UNIMINUTO. Percepción de los estudiantes de la Facultad de Ciencias Sociales sobre la transversalización del enfoque de género en el pensum académico. Estado: en desarrollo.
15. Universidad Nacional. Bases teóricas y normativas para el diseño de una ruta de empleabilidad para las mujeres rurales, de la cabecera y en el posconflicto. Estado: en desarrollo.
16. Universidad Internacional de La Rioja. Política Pública para las mujeres de Antioquia. Una Evaluación comparada entre las políticas públicas del año 2019 y 2015. Estado: en desarrollo.
17. Universidad de Antioquia. Mujeres y participación política en Antioquia. Análisis de efectividad del programa “Escuela de entrenamiento: política pa’ Mujeres” durante el período 2017-2019 en el departamento de Antioquia. Estado: en desarrollo
Las investigaciones terminadas están publicadas en el siguiente link:
https://mujeresantioquia.gov.co/observatorio/investigaciones
</t>
  </si>
  <si>
    <t>2016050000175</t>
  </si>
  <si>
    <t>Implementación Mujeres Políticas Pensando en Grande Antioquia</t>
  </si>
  <si>
    <t>Encuentros de formación en equidad de género para autoridades locales realizados</t>
  </si>
  <si>
    <t xml:space="preserve">Mediante la formación en participación política y ciudadana se fortalecen las capacidades, habilidades y liderazgo de las mujeres para su incidencia preponderante en los espacios de participación, y de toma de decisión, en el desarrollo local, regional y departamental.
La Secretaría de las Mujeres cuenta con un modelo propio de formación política para mujeres que aspiran a cargos de elección popular, con 5 módulos de formación desarrollados de manera virtual y presencial, 450 mujeres que aspiran a cargos de elección popular fueron formadas.
Durante el cuatrienio se dio formación anual con representación de mujeres de 124 municipios (se exceptúa Medellín). La formación se dio por sedes zonales así: San Rafael (Sede de Oriente I); San Jerónimo ((Sede de Occidente II); Puerto Nare (Sede de Magdalena Medio); Cañasgordas (Sede de Occidente I); Santa Rosa de Osos (Sede de Norte); El Bagre (Sede de Bajo Cauca); Ciudad Bolívar (Sede de Suroeste I); Envigado (Sede de Aburrá Sur); Fredonia (Sede de Suroeste II); Cisneros (Sede de Nordeste); Sonsón (Sede de Oriente II); Girardota (Sede de Aburrá Norte); Carepa (Sede de Urabá).
Durante los cuatro años 750 mujeres pasaron por la escuela de formación política, y el 50.3% participan como candidatas para los diferentes corporados para las elecciones de octubre de 2019.
</t>
  </si>
  <si>
    <t>GERENCIA DE INFANCIA, ADOLECENCIA Y JUVENTUD</t>
  </si>
  <si>
    <t>Implementación Estrategia Buen Comienzo en Antioquia</t>
  </si>
  <si>
    <t>Familias que participan en procesos de formación para el desarrollo de capacidades parentales</t>
  </si>
  <si>
    <t>De acuerdo a cifras DANE Antioquia cuenta con cerca de 620.000 niños y niñas menores de cinco años de edad, de los cuales cerca de 280.000 se encuentran sibenizados y de estos 180.000 reciben servicios de desarrollo infantil integrales. En este sentido el Departamento viene adelantando procesos de garantía de derechos y protección  para estos grupos poblacionales. Con Buen Comienzo Antioquia hemos logrado que :
De los 54.000 niños y niñas que atiende directamente el departamento, el 97% se encuentren en estado adecuado y avanzado y el restante identificado con algún riesgo en su desarrollo cuente con activación de rutas para su bienestar.
la cobertura con el programa en 2.500 veredas logrando llegar a los lugares más apartados del departamento.
La vinculación de 3.000 agentes educativos, generando empleo en el departamento.
La  adecuación y construcción de ambientes que promueven el desarrollo de nuestros niños y niñas llegando a más de 5.000 niños y niñas con 10 Centros de Desarrollo Infantil cofinanciados por el Departamento.
Movilización social con 124 administraciones municipales y la construcción de comunidades protectoras en el departamento mediante la implementación de estrategias en la mejora del espacio público y el desarrollo de acciones de control social únicas en el  país.
Por lo anterior , hoy Antioquia es reconocida como la región con mayores avances en temas de primera infancia a nivel nacional, nuestra politica es referente para otras entidades territoriales y nuestro esquema de corresponsabilidad social y financiera  que permite la vincualación del sector público, privado y comunitario es hoy una de las apuestas que desean replicarse en el resto del pais.
Gracias a la alianza entre el ICBF y e Departamento cada día logramos innovar y desarrollar propuestas de alto impacto social, que generan condiciones de vida diferenciadoras para niños y niñas y de esta manera se contribuye a la generación de una Antioquia distinta, una Antioquia en paz.</t>
  </si>
  <si>
    <t>Madres lactantes con atención integral anual</t>
  </si>
  <si>
    <t>Madres gestantes con atención integral anual</t>
  </si>
  <si>
    <t>Niños y niñas de 0 a 5 años de áreas urbanas, atendidas integralmente con enfoque diferencial anual</t>
  </si>
  <si>
    <t>Niños y niñas de 0 a 5 años de áreas rurales, atendidas integralmente con enfoque diferencial anual</t>
  </si>
  <si>
    <t>SECRETARÍA GENERAL</t>
  </si>
  <si>
    <t>2016050000140</t>
  </si>
  <si>
    <t>Mejoramiento infraestructura fisica y equipamiento Medellín, Antioquia, Occidente</t>
  </si>
  <si>
    <t>Cumplimiento del plan de modernización de la infraestructura física, incluida las adecuaciones de seguridad</t>
  </si>
  <si>
    <t>1. Obras civiles para la remodelación integral de la terraza del piso 5 Gobernación de Antioquia CAD.
2. Remodelacion de la Asamblea Departamental de Antioquia.
3. Modernización de la plataforma tecnológica de la Asamblea Departamental de Antioquia como autoridad política y administrativa del Área Metropolitana y el Departamento.
4. Adquisición y puesta en marcha de  Cámaras de Seguridad Electrónica.
5. Modernización tecnológica del Despacho del Gobernador.
6. Remodelación  y adecuación  total del Auditorio  de Gobernadores del 4 piso.
7. Remodelación total del salón Pedro Justo Berrio piso 12.
8. Modernización del ascensor de Carga.
9. Adquisición de Vehículos para la Gobernación de Antioquia.
10. Iluminación del Centro Administrativo Departamental. 
11. Adquisición de luminarias LED para iluminación exterior del CAD.</t>
  </si>
  <si>
    <t>GERENCIA DE PAZ</t>
  </si>
  <si>
    <t>2016050000288</t>
  </si>
  <si>
    <t>Conformación de la Gerencia de Paz y Postconflicto para asumir los retos de esta Etapa en el Departamento de Antioquia</t>
  </si>
  <si>
    <t>Consejo Departamental de paz, creado y funcionando</t>
  </si>
  <si>
    <t xml:space="preserve">La Creación Del Consejo departamental de Paz, Reconciliación y Convivencia por medio de la Ordenanza 063 de 2016 posibilita la puesta en marcha del Consejo Departamental de Reincorporación desde donde la Gerencia de Paz y Posconflicto desarrolla el acompañamiento a la Implementación del Acuerdo Final de la Habana y el proceso de fortalecimiento del retorno a la vida civil de los excombatientes de las FARC desarrollando acciones con aliados estrategicos como la ONU, la ARN, la OACP, PNUD entre otros que permitireron el desarrollo de propuestas como la atención en salud, educación, proyectos productivos, acciones de género, atención psicosocial, vivienda y bienestar de los excombatientes ubicados en el Departamento de Antioquia  </t>
  </si>
  <si>
    <t>2017050000007</t>
  </si>
  <si>
    <t>Formación Para el Desarrollo de las Comunidades Involucradas en el Posconflicto en el Departamento de Antioquia</t>
  </si>
  <si>
    <t>Empleos dignos generados en las zonas priorizadas afectadas por el conflicto en el territorio antioqueño</t>
  </si>
  <si>
    <t>En laimplementación de Acuerdo Final de la Habana y el acompañamiento realizado por la Gobernación de Antioquia a través de la Gerencia de Paz y Posconflicto y las secretarías de despacho se generaron empleos que dignificaron la vida de los habitantes de los municipios priorizados en el proceso de atencion para el fortalecimiento de la paz en el territorio antioqueño</t>
  </si>
  <si>
    <t>2017050000009</t>
  </si>
  <si>
    <t>Construcción formulación e implementación del Consejo Departamental de Paz en el Departamento de Antioquia</t>
  </si>
  <si>
    <t>Consejos Comunitarios Municipales de Paz y Posconflicto creados y funcionando</t>
  </si>
  <si>
    <t xml:space="preserve">Para la conformación y puesta en marcha de los Consejos Municipales de  Paz, Reconciliación y Convivencia, se realizó la visita a cada uno de los municipios del Departamento, concertando con Secretarios de Gobierno Municpales, y Honorables Concejos Municipales con el fin de impulzar la creación del acuerdo que dá vida jurídica al Consejo Municipal de Paz, Reconciliación y Convivencia ponindo a disosición de la Comunidad un espacio de particiapción que permita la construcción colectiva de propuestas de desarrollo social. </t>
  </si>
  <si>
    <t>2017050000020</t>
  </si>
  <si>
    <t>Implementación y desarrollo de acciones de seguridad y convivencia ciudadana acompañadas por la creación de un cuerpo de paz para los municipios de Anorí, Briceño, Dabeiba, Ituango, Remedios, Vigía del Fuerte y Segovia.</t>
  </si>
  <si>
    <t>Agenda de paz, posconflicto y desarrollo concertada y articulada con los proyectos visionarios del Plan de Desarrollo Departamental</t>
  </si>
  <si>
    <t xml:space="preserve">El compañamiento de las zonas priorizadas, lleva a la creación de los Cuerpos de Paz como una opción de acompañamiento a las comunidades de 6 subregiones del Departamento y difusión del Acuerdo Final de la Habana, además de la presencia permanente de la Gerencia en los territorios con talleres y actividades ludico-formativas                                                                                                                                                                                                                                         </t>
  </si>
  <si>
    <t>TELEANTIOQUIA</t>
  </si>
  <si>
    <t>2016050000287</t>
  </si>
  <si>
    <t>Fortalecimiento Tecnológico de Teleantioquia</t>
  </si>
  <si>
    <t>Implementación del Sistema de Contenidos – PAM</t>
  </si>
  <si>
    <t xml:space="preserve">Los proyectos con código BPID 2016050000287 y 2018003050022 hacen parte del programa del Plan de Desarrollo Antioquia Piensa en Grande:  Fortalecimiento tecnológico de Teleantioquia, línea estratégica 7 “Gobernanza y Buen Gobierno” en el componente de “Fortalecimiento Institucional” y fueron financiados de la siguiente manera: BPID 2016050000287 con transferencias directas de la Gobernación y el de BPID 2018003050022, con recursos del Sistema General de Regalías. 
Con la ejecución de ambos proyectos se hizo posible la modernización tecnológica del Canal a partir de la migración de todos los procesos a HD y la implementación del Sistema de Gestión de Contenidos-PAM. Esto se logró con la adquisición de equipos que favorecen los flujos de trabajo del canal regional en lo relacionado con producción, posproducción, gestión de contenidos, emisión y transmisión. Los beneficios de la modernización del canal regional a nivel tecnológico, representan a su vez la mejora en las condiciones de acceso y calidad de los contenidos audiovisuales que brinda a sus televidentes, lo cual no solo genera mejores espacios, más incluyentes y participativos, sino que acerca a las regiones, teniendo en cuenta además las condiciones geográficas de los 125 municipios que hacen parte del Departamento de Antioquia.
El proyecto con código BPID2018003050022 financiado con recursos del SGR, según resultado de la visita integral del DNP, obtuvo un puntaje de 100 puntos sobre 100 posibles, ser catalogado como “Proyecto Exitoso”, en el IV trimestre de 2018 y los dos primeros trimestres de 2019, según datos del Departamento Nacional de Planeación, Teleantioquia con el mismo proyecto estuvo dentro del top 10 a nivel nacional el cual reúne a todos los ejecutores de regalías, esto es a 1118 entidades entre municipios, gobernaciones, instituciones educativas, empresas de servicios públicos y descentralizadas. Entre sus similares esto es, entre 71 entidades descentralizadas ejecutoras, en los tres trimestres estuvo en el primer lugar a nivel nacional. Estas posiciones destacan el rango alto en términos de eficiencia y éxito del proyecto parámetros establecidos por el DNP.
</t>
  </si>
  <si>
    <t>Índice de migración de todos los procesos en HD</t>
  </si>
  <si>
    <t>2018003050022</t>
  </si>
  <si>
    <t>Fortalecimiento Tecnológico de Teleantioquia primera etapa en el Departamento de Antioquia</t>
  </si>
  <si>
    <t>Fortalecimiento cultural e histórico a partir de la generación de piezas audiovisuales que destaquen hechos históricos representativos en el Departamento de Antioquia</t>
  </si>
  <si>
    <t>La Gobernación de Antioquia aprobó recursos a Teleantioquia para que en coproducción con la Autoridad Nacional de Televisión, hoy en liquidación, se llevara a cabo la producción de la serie Córdova, un general llamado arrojo. Con dicha producción se hizo posible que los habitantes del Departamento conocieran a través de la pantalla del canal regional, la historia de la vida y obra del militar más importante en la historia de Colombia: el General José María Córdova, un héroe nacido en tierras antioqueñas. La Serie se convirtió en un homenaje en el que Antioquia y Colombia le reconocieron su aporte en la gesta libertadora y, en una herramienta mediante la cual las nuevas generaciones pueden comprender antecedentes históricos de la región y fortalecer su sentido de pertenencia por el territorio.</t>
  </si>
  <si>
    <t>SECRETARÍA DE GESTION HUMANA</t>
  </si>
  <si>
    <t>2016050000007</t>
  </si>
  <si>
    <t>Fortalecimiento incorporación de estudiantes en semestre de práctica que aporten al desarrollo de proyectos de corta duración para el fortalecimiento de los diferentes organismos y procesos institucionales</t>
  </si>
  <si>
    <t>Plazas de práctica asignadas a los diferentes organismos de la Gobernación de Antioquia</t>
  </si>
  <si>
    <r>
      <t xml:space="preserve">Considera varias modalidades: Prácticas de excelencia, Estado joven, pasantías internacionales, prácticas servidores públicos y prácticas especiales.
</t>
    </r>
    <r>
      <rPr>
        <b/>
        <sz val="11"/>
        <color indexed="8"/>
        <rFont val="Calibri"/>
        <family val="2"/>
      </rPr>
      <t>Prácticas de excelencia</t>
    </r>
    <r>
      <rPr>
        <sz val="11"/>
        <color indexed="8"/>
        <rFont val="Calibri"/>
        <family val="2"/>
      </rPr>
      <t xml:space="preserve">: Para el cuatrienio 2016 – 2019 se incorporaron 1.589 practicantes, 328 de los cuales fueron asignados a las 9 subregiones del departamento como gestores de los Ecosistemas de Innovación en la Secretaría de Educación y de paz en la Gerencia de Paz y Postconflicto, haciendo presencia con el programa en todo el territorio. 
</t>
    </r>
    <r>
      <rPr>
        <b/>
        <sz val="11"/>
        <color indexed="8"/>
        <rFont val="Calibri"/>
        <family val="2"/>
      </rPr>
      <t>Prácticas Estado joven</t>
    </r>
    <r>
      <rPr>
        <sz val="11"/>
        <color indexed="8"/>
        <rFont val="Calibri"/>
        <family val="2"/>
      </rPr>
      <t xml:space="preserve">: Iniciativa liderada por el Ministerio del Trabajo en coordinación con el Departamento Administrativo de la Función Pública y operada por la Caja de Compensación Familiar Comfama. Entre el 2017 y el 2019, 205 estudiantes realizaron su práctica bajo esta modalidad.
</t>
    </r>
    <r>
      <rPr>
        <b/>
        <sz val="11"/>
        <color indexed="8"/>
        <rFont val="Calibri"/>
        <family val="2"/>
      </rPr>
      <t>Pasantías internacionales</t>
    </r>
    <r>
      <rPr>
        <sz val="11"/>
        <color indexed="8"/>
        <rFont val="Calibri"/>
        <family val="2"/>
      </rPr>
      <t xml:space="preserve">: Tiene como objetivo incorporar a la Administración Departamental talento joven internacional. Durante el periodo 2016-2019, se contó con el apoyo de 16 pasantes internacionales provenientes de diferentes países. 
</t>
    </r>
    <r>
      <rPr>
        <b/>
        <sz val="11"/>
        <color indexed="8"/>
        <rFont val="Calibri"/>
        <family val="2"/>
      </rPr>
      <t>Práctica para servidores públicos</t>
    </r>
    <r>
      <rPr>
        <sz val="11"/>
        <color indexed="8"/>
        <rFont val="Calibri"/>
        <family val="2"/>
      </rPr>
      <t xml:space="preserve">: Con esta modalidad se brinda oportunidad a los servidores públicos que se encuentran adelantando estudios de pregrado y postgrado para que mediante una propuesta de mejoramiento realicen la práctica académica en la Gobernación de Antioquia. En el periodo 2016-2019, realizaron la práctica con esta modalidad once (11) servidores públicos. </t>
    </r>
  </si>
  <si>
    <t>2016050000008</t>
  </si>
  <si>
    <t>Distribución de crédito de vivienda para servidores publicos, jubilados  y pensionados del Departamento de Antioquia Todo El Departamento, Antioquia, Occidente</t>
  </si>
  <si>
    <r>
      <t xml:space="preserve">Realización de 8 adjudicaciones de créditos de vivienda,  beneficiando a 1.168 servidores públicos, trabajadores oficiales  y jubilados. 
</t>
    </r>
    <r>
      <rPr>
        <b/>
        <sz val="12"/>
        <color indexed="8"/>
        <rFont val="Calibri"/>
        <family val="2"/>
      </rPr>
      <t/>
    </r>
  </si>
  <si>
    <t>2016050000050</t>
  </si>
  <si>
    <t>Mejoramiento de la calidad de vida de los servidores públicos y sus beneficiarios directos de la Gobernación de Antioquia</t>
  </si>
  <si>
    <t>Desarrollo de programas de bienestar orientados a atender las áreas de recreación: vacaciones recreativas; día del niño y de la juventud, club de pesca, días de sol, semana del jubilado,  días de sol para jubilados, tarde silletera, días especiales (día del servidor, la secretaria,  la madre, el padre, el conductor, el mensajero y de la familia), pregón navideño y novenas navideñas, turismo (excursiones, "Vamos a puebliar" ), capacitación no formal (aprovechamiento del tiempo libre, en artes y oficios, preparación para la jubilación, encuentros de parejas y convivencias), cultura (formación musical para los hijos), deportes (torneos, caminatas, formación en ligas deportivas y gimnasios), salud mental (atención en trabajo social, toxicología, psiquiatría, terapia familiar y grupal), y auxilios dirigidos a los servidores públicos, jubilados y sus familias. Comprende además la atención por calamidad doméstica (préstamos) y fondo de la vivienda.  
Se atendieron 86.521 personas con un porcentaje de satisfacción del 95%, indicando un alto grado de participación y satisfacción de los programas ofrecidos por la Secretaría de Gestión Humana y Desarrollo Organizacional.</t>
  </si>
  <si>
    <t>2016050000122</t>
  </si>
  <si>
    <t>Fortalecimiento de las tecnologias de información y comunicaciones - TIC en todo el departamento, Antioquia, Occidente</t>
  </si>
  <si>
    <t>Personas con habilidades para acceder a los servicios en línea</t>
  </si>
  <si>
    <r>
      <rPr>
        <b/>
        <sz val="11"/>
        <color indexed="8"/>
        <rFont val="Calibri"/>
        <family val="2"/>
      </rPr>
      <t>Formulación del Plan Estratégico de Tecnologías de la Información</t>
    </r>
    <r>
      <rPr>
        <sz val="11"/>
        <color indexed="8"/>
        <rFont val="Calibri"/>
        <family val="2"/>
      </rPr>
      <t xml:space="preserve"> – PETI 2016-2019.
</t>
    </r>
    <r>
      <rPr>
        <b/>
        <sz val="11"/>
        <color indexed="8"/>
        <rFont val="Calibri"/>
        <family val="2"/>
      </rPr>
      <t xml:space="preserve">Optimización de las inversiones </t>
    </r>
    <r>
      <rPr>
        <sz val="11"/>
        <color indexed="8"/>
        <rFont val="Calibri"/>
        <family val="2"/>
      </rPr>
      <t xml:space="preserve">y disminución del costo de soporte, mantenimiento y actualización.
</t>
    </r>
    <r>
      <rPr>
        <b/>
        <sz val="11"/>
        <color indexed="8"/>
        <rFont val="Calibri"/>
        <family val="2"/>
      </rPr>
      <t>Seguridad de la Información</t>
    </r>
    <r>
      <rPr>
        <sz val="11"/>
        <color indexed="8"/>
        <rFont val="Calibri"/>
        <family val="2"/>
      </rPr>
      <t xml:space="preserve">: Soporte a la administración en esta área y desarrollo de iniciativas sobre seguridad informática.
</t>
    </r>
    <r>
      <rPr>
        <b/>
        <sz val="11"/>
        <color indexed="8"/>
        <rFont val="Calibri"/>
        <family val="2"/>
      </rPr>
      <t>Optimización de la plataforma tecnológica</t>
    </r>
    <r>
      <rPr>
        <sz val="11"/>
        <color indexed="8"/>
        <rFont val="Calibri"/>
        <family val="2"/>
      </rPr>
      <t xml:space="preserve">: Modernización de la red corporativa de datos, el centro de procesamiento y almacenamiento, los sistemas de información, las estaciones de trabajo y los equipos utilizados en la seguridad y privacidad de la información. 
</t>
    </r>
    <r>
      <rPr>
        <b/>
        <sz val="11"/>
        <color indexed="8"/>
        <rFont val="Calibri"/>
        <family val="2"/>
      </rPr>
      <t>Infraestructura</t>
    </r>
    <r>
      <rPr>
        <sz val="11"/>
        <color indexed="8"/>
        <rFont val="Calibri"/>
        <family val="2"/>
      </rPr>
      <t xml:space="preserve">: Adquisición de 160 equipos de comunicación para modernizar la red de datos; implementación de tecnologías hiperconvergentes; actualización de las plataformas en clúster de alta disponibilidad para bases de datos críticos Oracle y SQ, actualización de la plataforma del ambiente de producción SAP, adquisición de 1700 computadores, 1200 licencias Office Estándar 2016, 2000 licencias Call de Windows, 16 licencias de Windows Server External Conector, 48 licencias de Windows Server Estándar por Core, renovación de 2 sistemas de almacenamiento y ampliación de su capacidad, consolidación y renovación de la plataforma de respaldo de la información corporativa.
</t>
    </r>
    <r>
      <rPr>
        <b/>
        <sz val="11"/>
        <color indexed="8"/>
        <rFont val="Calibri"/>
        <family val="2"/>
      </rPr>
      <t>Conectividad para instituciones educativas</t>
    </r>
    <r>
      <rPr>
        <sz val="11"/>
        <color indexed="8"/>
        <rFont val="Calibri"/>
        <family val="2"/>
      </rPr>
      <t xml:space="preserve">: A través del proyecto denominado: “Tecnologías en zonas rurales, para facilitar el conocimiento”.
</t>
    </r>
    <r>
      <rPr>
        <b/>
        <sz val="11"/>
        <color indexed="8"/>
        <rFont val="Calibri"/>
        <family val="2"/>
      </rPr>
      <t>Desarrollo de los sistemas de información para la a</t>
    </r>
    <r>
      <rPr>
        <sz val="11"/>
        <color indexed="8"/>
        <rFont val="Calibri"/>
        <family val="2"/>
      </rPr>
      <t>sesoría y asistencia técnica, la consolidación de información fiscal y financiera para las entidades territoriales del departamento–SIFFMA,  el sistema de Información educativo , sistema de información integral para el Fondo de la Vivienda y SIMON Móvil para las denuncias del Plan de alimentación Escolar –PAE .</t>
    </r>
  </si>
  <si>
    <t>Soluciones de Tecnología de información y comunicaciones por demanda incorporadas</t>
  </si>
  <si>
    <r>
      <rPr>
        <b/>
        <sz val="11"/>
        <color indexed="8"/>
        <rFont val="Calibri"/>
        <family val="2"/>
      </rPr>
      <t xml:space="preserve">Implementación de soluciones de gestión de recaudo y cobro coactivo </t>
    </r>
    <r>
      <rPr>
        <sz val="11"/>
        <color indexed="8"/>
        <rFont val="Calibri"/>
        <family val="2"/>
      </rPr>
      <t xml:space="preserve">e integraciones con el Sistema misional QX TRANSITO.
</t>
    </r>
    <r>
      <rPr>
        <b/>
        <sz val="11"/>
        <color indexed="8"/>
        <rFont val="Calibri"/>
        <family val="2"/>
      </rPr>
      <t>Adecuacion del módulo de denuncias</t>
    </r>
    <r>
      <rPr>
        <sz val="11"/>
        <color indexed="8"/>
        <rFont val="Calibri"/>
        <family val="2"/>
      </rPr>
      <t xml:space="preserve"> del Programa de Alimentación Escolar –PAE- en SISMANA.
</t>
    </r>
    <r>
      <rPr>
        <b/>
        <sz val="11"/>
        <color indexed="8"/>
        <rFont val="Calibri"/>
        <family val="2"/>
      </rPr>
      <t>Implementación de sitios web</t>
    </r>
    <r>
      <rPr>
        <sz val="11"/>
        <color indexed="8"/>
        <rFont val="Calibri"/>
        <family val="2"/>
      </rPr>
      <t xml:space="preserve">: Portal de las Mujeres, Antioquia Honesta y Banco de la Gente.
</t>
    </r>
    <r>
      <rPr>
        <b/>
        <sz val="11"/>
        <color indexed="8"/>
        <rFont val="Calibri"/>
        <family val="2"/>
      </rPr>
      <t>Identificación de la arquitectura</t>
    </r>
    <r>
      <rPr>
        <sz val="11"/>
        <color indexed="8"/>
        <rFont val="Calibri"/>
        <family val="2"/>
      </rPr>
      <t xml:space="preserve"> actual y de solución de los sistemas de información.
</t>
    </r>
    <r>
      <rPr>
        <b/>
        <sz val="11"/>
        <color indexed="8"/>
        <rFont val="Calibri"/>
        <family val="2"/>
      </rPr>
      <t>Intervención de los diferentes sistemas de información</t>
    </r>
    <r>
      <rPr>
        <sz val="11"/>
        <color indexed="8"/>
        <rFont val="Calibri"/>
        <family val="2"/>
      </rPr>
      <t xml:space="preserve"> que habilitan los procesos de la Administración Departamental y entes descentralizados para cumplir con los cambios normativos y garantizar su actualización, soporte y mantenimiento.
</t>
    </r>
    <r>
      <rPr>
        <b/>
        <sz val="11"/>
        <color indexed="8"/>
        <rFont val="Calibri"/>
        <family val="2"/>
      </rPr>
      <t>Adición al sistema SAP</t>
    </r>
    <r>
      <rPr>
        <sz val="11"/>
        <color indexed="8"/>
        <rFont val="Calibri"/>
        <family val="2"/>
      </rPr>
      <t xml:space="preserve">, la facturación que habilita de forma integral los procesos financieros y logísticos de la Gobernación (nivel central, Salud, Asamblea Departamental y FLA), nuevas funcionalidades: Material Ledger (Gestión de costos) para la FLA e implementación de la versión New GL y las políticas contables NICSP - Normas Internacionales Contables del Sector Público.
</t>
    </r>
    <r>
      <rPr>
        <b/>
        <sz val="11"/>
        <color indexed="8"/>
        <rFont val="Calibri"/>
        <family val="2"/>
      </rPr>
      <t>Migración de los sistemas de información</t>
    </r>
    <r>
      <rPr>
        <sz val="11"/>
        <color indexed="8"/>
        <rFont val="Calibri"/>
        <family val="2"/>
      </rPr>
      <t xml:space="preserve"> del Fondo de vivienda de Salud, créditos educativos del Fondo Gilberto Echeverry y cartera de calamidad doméstica de la Secretaría de Gestión Humana y Desarrollo Organizacional.
</t>
    </r>
    <r>
      <rPr>
        <b/>
        <sz val="11"/>
        <color indexed="8"/>
        <rFont val="Calibri"/>
        <family val="2"/>
      </rPr>
      <t>Acuerdo de licenciamiento corporativo</t>
    </r>
    <r>
      <rPr>
        <sz val="11"/>
        <color indexed="8"/>
        <rFont val="Calibri"/>
        <family val="2"/>
      </rPr>
      <t xml:space="preserve"> denominado ELA - Enterprise License Agreement, cuyo objetivo es fortalecer una única plataforma geoespacial, a partir de la cual se consolida transversalmente toda la información geográfica de las distintas dependencias.
Obtención de sellos de excelencia en Gobierno Digital otorgados a la Gobernación de Antioquia, en las sedes de los establecimientos educativos y el directorio de  las ESE Hospitales.
</t>
    </r>
    <r>
      <rPr>
        <b/>
        <sz val="11"/>
        <color indexed="8"/>
        <rFont val="Calibri"/>
        <family val="2"/>
      </rPr>
      <t>Mantenimiento de la Mesa de servicios</t>
    </r>
  </si>
  <si>
    <t>2016050000226</t>
  </si>
  <si>
    <t>Fortalecimiento Modelo Integral de Atención a la Ciudadanía Departamento de Antioquia</t>
  </si>
  <si>
    <r>
      <rPr>
        <b/>
        <sz val="11"/>
        <color indexed="8"/>
        <rFont val="Calibri"/>
        <family val="2"/>
      </rPr>
      <t xml:space="preserve">Consolidación del canal presencial: </t>
    </r>
    <r>
      <rPr>
        <sz val="11"/>
        <color indexed="8"/>
        <rFont val="Calibri"/>
        <family val="2"/>
      </rPr>
      <t xml:space="preserve">Espacio en el sótano externo donde la comunidad puede encontrar una variada oferta institucional de servicios concentrada en un solo lugar.
</t>
    </r>
    <r>
      <rPr>
        <b/>
        <sz val="11"/>
        <color indexed="8"/>
        <rFont val="Calibri"/>
        <family val="2"/>
      </rPr>
      <t xml:space="preserve">Fortalecimiento tecnológico del canal presencial: </t>
    </r>
    <r>
      <rPr>
        <sz val="11"/>
        <color indexed="8"/>
        <rFont val="Calibri"/>
        <family val="2"/>
      </rPr>
      <t xml:space="preserve">Remodelación e implementación de sistema de turnos en las taquillas de atención.
</t>
    </r>
    <r>
      <rPr>
        <b/>
        <sz val="11"/>
        <color indexed="8"/>
        <rFont val="Calibri"/>
        <family val="2"/>
      </rPr>
      <t xml:space="preserve">Ferias de Servicio Antioquia Cercana: </t>
    </r>
    <r>
      <rPr>
        <sz val="11"/>
        <color indexed="8"/>
        <rFont val="Calibri"/>
        <family val="2"/>
      </rPr>
      <t xml:space="preserve">Jornadas de trámites y servicios para beneficiar a los ciudadanos de los 125 municipios del departamento. Desde el año 2017 se han realizado 81 ferias de servicios en las 9 subregiones del departamento, atendiendo 209.190 ciudadanos ( 9.930  realizaron el trámite de pasaporte), con un ahorro para ellos de $27.882.081.236 . Entre el 2017, 2018 y el primer semestre de 2019 se racionalizaron 11 trámites, beneficiando a 20.637 ciudadanos. </t>
    </r>
    <r>
      <rPr>
        <b/>
        <sz val="11"/>
        <color indexed="8"/>
        <rFont val="Calibri"/>
        <family val="2"/>
      </rPr>
      <t xml:space="preserve">
Mejoras en el micrositio de atención a la ciudadanía.
Adopción de la Política Pública de Atención a la Ciudadanía 
Fortalecimiento del canal telefónico (Línea 018000419000 y 4099000): </t>
    </r>
    <r>
      <rPr>
        <sz val="11"/>
        <color indexed="8"/>
        <rFont val="Calibri"/>
        <family val="2"/>
      </rPr>
      <t xml:space="preserve">Atención de 345.714 llamadas.
</t>
    </r>
    <r>
      <rPr>
        <b/>
        <sz val="11"/>
        <color indexed="8"/>
        <rFont val="Calibri"/>
        <family val="2"/>
      </rPr>
      <t xml:space="preserve">Implementación del numeral abreviado #774: </t>
    </r>
    <r>
      <rPr>
        <sz val="11"/>
        <color indexed="8"/>
        <rFont val="Calibri"/>
        <family val="2"/>
      </rPr>
      <t>Para una comunicación ágil y simple con el usuario desde su teléfono celular y con cobro reversible para el Departamento</t>
    </r>
    <r>
      <rPr>
        <b/>
        <sz val="11"/>
        <color indexed="8"/>
        <rFont val="Calibri"/>
        <family val="2"/>
      </rPr>
      <t>.
Mejoras en el canal digital</t>
    </r>
    <r>
      <rPr>
        <sz val="11"/>
        <color indexed="8"/>
        <rFont val="Calibri"/>
        <family val="2"/>
      </rPr>
      <t xml:space="preserve">: Con chat de atención a la ciudadanía; whatsApp institucional (3003050295); intervención al canal virtual mediante la implementación de la solución de web Collaboration para recibir asesoría personalizada, cercana y en tiempo real sobre las transacciones o consultas y la implementación del ChatBot,  que facilita la autogestión a través de los canales de chat de una forma muy intuitiva y gráfica. </t>
    </r>
  </si>
  <si>
    <t>Percepción de la satisfacción ciudadana</t>
  </si>
  <si>
    <t>Sistemas y aplicativos virtuales integrados para la atención al ciudadano</t>
  </si>
  <si>
    <t>Cumplimiento del enfoque al cliente frente a la dimensión de Adaptabilidad en el diagnóstico de la cultura organizacional</t>
  </si>
  <si>
    <r>
      <t xml:space="preserve">Adopción de la Política Pública de Atención a la Ciudadanía: </t>
    </r>
    <r>
      <rPr>
        <sz val="11"/>
        <color indexed="8"/>
        <rFont val="Calibri"/>
        <family val="2"/>
      </rPr>
      <t>Por medio de la Ordenanza N° 17 del 15 de agosto de 2018..</t>
    </r>
    <r>
      <rPr>
        <b/>
        <sz val="11"/>
        <color indexed="8"/>
        <rFont val="Calibri"/>
        <family val="2"/>
      </rPr>
      <t xml:space="preserve">
Consolidación de la oficina de pasaportes</t>
    </r>
    <r>
      <rPr>
        <sz val="11"/>
        <color indexed="8"/>
        <rFont val="Calibri"/>
        <family val="2"/>
      </rPr>
      <t xml:space="preserve">: Se Incrementó la productividad en un 80%, emitiendo en promedio 12.400 pasaportes al mes y generándole a la Gobernación un ingreso de $8.400 millones anuales en el recaudo de los impuestos de timbre y el de pro ancianos. 
</t>
    </r>
    <r>
      <rPr>
        <b/>
        <sz val="11"/>
        <color indexed="8"/>
        <rFont val="Calibri"/>
        <family val="2"/>
      </rPr>
      <t xml:space="preserve">Mejoramiento del nivel de satisfacción ciudadana: </t>
    </r>
    <r>
      <rPr>
        <sz val="11"/>
        <color indexed="8"/>
        <rFont val="Calibri"/>
        <family val="2"/>
      </rPr>
      <t>Con un indicador para el  cuatrienio del 95%</t>
    </r>
    <r>
      <rPr>
        <b/>
        <sz val="11"/>
        <color indexed="8"/>
        <rFont val="Calibri"/>
        <family val="2"/>
      </rPr>
      <t>.  
Plan padrino PQRSD</t>
    </r>
    <r>
      <rPr>
        <sz val="11"/>
        <color indexed="8"/>
        <rFont val="Calibri"/>
        <family val="2"/>
      </rPr>
      <t xml:space="preserve">: Con capacitaciones y asesorías a las personas encargadas de dar trazabilidad a las PQRSD que ingresan por los tres canales: presencial, virtual y telefónico. Al finalizar el cuatrienio se espera haber atendido un total de 166.916 PQRSD con una eficiencia superior al 95% y una oportunidad en la respuesta proyectada del 71%.
</t>
    </r>
    <r>
      <rPr>
        <b/>
        <sz val="11"/>
        <color indexed="8"/>
        <rFont val="Calibri"/>
        <family val="2"/>
      </rPr>
      <t xml:space="preserve">Racionalización de 47 trámites: </t>
    </r>
    <r>
      <rPr>
        <sz val="11"/>
        <color indexed="8"/>
        <rFont val="Calibri"/>
        <family val="2"/>
      </rPr>
      <t>Con acciones administrativas (27), normativas (5) y tecnológicas (15).</t>
    </r>
  </si>
  <si>
    <t>SECRETARÍA DE HACIENDA</t>
  </si>
  <si>
    <t>2016050000209</t>
  </si>
  <si>
    <t>Fortalecimiento de la Hacienda Pública del Departamento de Antioquia</t>
  </si>
  <si>
    <t xml:space="preserve">1. Mejoramiento en el Ranking del Desempeño Fiscal del Departamento Nacional de Planeación - DNP. Se logró mejorar en el indicador de desempeño fiscal del DNP en 8 puntos, se pasó del puesto 19 al puesto 8 y se mantiene en ese puesto entre los 32 Departamentos del País en el Ranking del Desempeño Fiscal del DNP.
2. Mejoramiento del Indicador de Ley 617 de 2000. El indicador de Ley 617 pasó de 50.9% en el 2015 (incumplido) a 35.77% en el 2016 a 40.39 % para el 2017 y para el año 2018 la CGR certificó dicho indicador en el 31.69%.
3. Mejoramiento del nivel de calificación del riesgo crediticio por parte de la Calificadora de Riesgo Crediticio (FITCH), eliminando la tendencia negativa de la evaluación realizada en la vigencia 2015.
4. Mejoramiento de las condiciones financieras de los créditos, generando ahorros importantes para la inversión.
5. Reconocimiento como mejor Marco Fiscal de Mediano Plazo por parte del Ministerio de Hacienda y crédito público.
6. Implementación del Marco Normativo Normas internacionales (NICSP) siendo destacado por la Contaduría General de la Nación como modelo.
7. Actualización de los Estatutos de Rentas y Presupuesto para armonizarlos con la nueva legislación.
8. Se logró que el gobierno nacional no centralizara las rentas provenientes de los licores que financian la salud de Antioquia.
9. Consolidamos el inventario de bienes muebles del Departamento
10. Cumplimos de forma eficiente los indicadores del gasto público
11. Ejecutamos un plan de saneamiento contable  
12. Obtuvimos un dictamen positivo y sin salvedades para los Estados Financieros 2016 y 2017.
13. Logramos un superávit por más de $220 mil millones en el 2018.
</t>
  </si>
  <si>
    <t>2012050000014</t>
  </si>
  <si>
    <t>Fortalecimiento de las rentas oficiales como fuente de inversión social en el Departamento de Antioquia</t>
  </si>
  <si>
    <t>1.Realización de operativos permanentes de control en las 9 Subregiones de Antioquia con el fin de contrarrestar el contrabando, falsificación, adulteración o explotación ilegal de las rentas propias del departamento, en lo relacionado con el impuesto al consumo de bebidas alcohólicas, tabacos y cigarrillos, la sobretasa de la gasolina, impuesto al degüello de ganado mayor y a los recursos transferidos de los juegos de suerte y azar, con los siguientes logros:
Aprehensión de licor adulterado (Unidades): 81.280
Aprehensión de licor de contrabando (Unidades): 35.617
Aprehensión de cigarrillos (Unidades): 551.916
Aprehensión de alcohol potable (Litros): 473.669
Visitas a establecimientos comerciales: 13.626
Cierre de establecimientos: 684
Capturas por defraudación a las rentas departamentales: 325
Visitas de inspección, vigilancia y control del impuesto al degüello de ganado mayor: 1.035
Visitas de inspección, vigilancia y control de Sobretasa a la Gasolina: 962
Visitas Juegos de suerte y azar: 1844
Capturas Juegos de suerte y azar: 78
Cantidad rifas ilegales aprehendidas: 91.911
Cantidad chance ilegal aprehendido: 193.277
Cantidad juego promocional aprehendido: 80.081
2.  Sensibilización y comunicación pública frente a la cultura de la legalidad
3. Capacitación y formación a autoridades civiles, policiales, administrativas; distribuidores y comerciantes; comunidad y públicos específicos.</t>
  </si>
  <si>
    <t>LOTERIA DE MEDELLIN</t>
  </si>
  <si>
    <t>888370503</t>
  </si>
  <si>
    <t>No requiere proyecto - Recursos de Funcionamiento</t>
  </si>
  <si>
    <t>Modelo de atención al ciudadano</t>
  </si>
  <si>
    <t xml:space="preserve">
La Lotería de Medellín durante el periodo 2016-2019 diseñó una propuesta de mejora de servicio al cliente, con el fin de homogenizar la información, establecer niveles de satisfacción, calidad en la atención y percepción general de los diferentes grupos de valor a través de la Oficina de atención al ciudadano. Para ello se realizó la obra física de la Oficina de atención al ciudadano ubicada en el primer piso de la entidad donde se atienden  los requerimientos que se reciben de diferentes grupos de interés, como vendedores de Lotería, Distribuidores, compradores, proveedores y clientes internos y externos entre otros. 
La Oficina de atención al ciudadano ha permitido a la entidad atender de manera oportuna y eficaz los requerimientos realizados por la ciudadanía brindando un servicio al cliente con entrega de la información oportuna y veraz, generando confianza, transparencia, legalidad y seguridad a los diferentes grupos de interés y garantizando que los servicios prestados responden a sus necesidades,  también nos permite medir los indicadores de satisfacción y detectar  las debilidades en el servicio al cliente,  proponiendo y realizando acciones de mejora continua en la calidad del servicio y garantizando la satisfacción de los diferentes grupos de interés. 
Para el cierre de la vigencia 2017, el indicador se cumplió en un cien (100%) por ciento. 
</t>
  </si>
  <si>
    <t>888370501</t>
  </si>
  <si>
    <t>Balances e informes de buenas prácticas presentados a la comunidad</t>
  </si>
  <si>
    <t xml:space="preserve">
Durante el periodo 2016-2019 la entidad realizó los Balances e informes de buenas prácticas presentados a la comunidad, cumpliendo con todos los requisitos institucionales idóneos para la Rendición de Cuentas, mediante la construcción de la estrategia en el Plan anticorrupción y atención al ciudadano definiendo los canales y metodología empleados para el desarrollo de las actividades; la ejecución de la estrategia  de participación ciudadana, identificando la información  de insumo para dichos procesos, habilitando canales,  e interactuando con nuestros grupos de interés; evaluando la estrategia de participación y Rendición de cuentas que permita analizar los resultados obtenidos en la evaluación ciudadana de los resultados de la gestión. 
Para presentar de manera consolidada a la comunidad la gestión por cada una de las vigencias fiscales, se organiza en el mes de noviembre de cada año una audiencia pública de rendición de cuentas, donde se presenta de manera ordenada la información de la vigencia que termina y las proyecciones de la próxima. Igualmente  durante cada periodo se realiza la entrega de la cartilla del Balance Social  donde se plasman las evidencias del ejercicio socialmente responsable. 
La meta del indicador de producto está definida como una audiencia de rendición publica de cuentas a la comunidad, es decir cuatro (04) en el respectivo periodo que dure la ejecución del Plan de Desarrollo "Antioquia Piensa en Grande", es decir con la presentación oportuna de las audiencias de 2016, 2017, 2018 y 2019, la Lotería de Medellín, alcanza un cien (100%) por ciento de cumplimiento frente a la meta fijada para el cuatrienio.
</t>
  </si>
  <si>
    <t>SECRETARÍA DE PARTICIPACION CIUDADANA Y DESARROLLO SOCIAL</t>
  </si>
  <si>
    <t>2016050000106</t>
  </si>
  <si>
    <t>Fortalecimiento Gestión para el Desarrollo y la Cohesión Territorial todo el Departamento de Antioquia</t>
  </si>
  <si>
    <t>Organizaciones comunales y sociales con proyectos financiados, beneficiadas</t>
  </si>
  <si>
    <t xml:space="preserve">
Para la materialización de este proyecto, se ha implementado la convocatoria "IDEAS EN GRANDE" como un instrumento por medio del cual se hace posible el apoyo, reconocimiento y proyección de los procesos que las organizaciones sociales y los organismos comunales, emprenden en beneficio de las comunidades que representan.
Los principales logros del proyecto son:
- Democratizar la adjudicación de los recursos públicos a través de convocatoria pública de propuestas sociales y comunales, bajo los principios de equidad, igualdad y legalidad. 
  - Crear mecanismos y herramientas para hacer posible el fortalecimiento de las organizaciones sociales y comunales.
  - Contribuir al desarrollo, formación y generación de capacidades para mejorar la gestión, organización, asociatividad, trabajo en red e interlocución con el Estado a través de una estrategia que promueve directamente la participación ciudadana.
  - Se han invertido recursos de gestión por valor de $4.624.817.043.
  -  Se ha beneficiado una población de 703.683 de todo el departamento.
</t>
  </si>
  <si>
    <t>Organizaciones comunales y sociales en convocatorias públicas departamentales, participando</t>
  </si>
  <si>
    <t>Estan registradas en el cuadro anterior, toda vez que hacen parte del mismo proyecto.</t>
  </si>
  <si>
    <t>2016050000192</t>
  </si>
  <si>
    <t>Apoyo Promover e impulsar los convites ciudadanos participativos Todo El Departamento, Antioquia, Occidente</t>
  </si>
  <si>
    <t>Territorios intervenidos en planeación y presupuesto participativo</t>
  </si>
  <si>
    <t xml:space="preserve">
Los Convites Ciudadanos Participativos son un ejercicio de participación activa, dinámica y directa, por medio del cual se logra la articulación de instancias y recursos mediante un ejercicio con  las comunidades de integración y trabajo en cooperación para la solución de problemas puntuales identificados por ellos mismos en su territorio
Lo que permite:
- Promover ejercicios democráticos dinámicos. 
- Promover el fortalecimiento de una cultura democrática y de la participación ciudadana en la gestión de asuntos públicos y colectivos.
- Promover la coordinación y la articulación interinstitucional para organizar la oferta que en general existe en materia de participación.
- Articular a las organizaciones sociales con las instituciones estatales.
- Fortalecer las organizaciones sociales que desde los ejercicios participativos y de control social activen sus acciones de movilización social.
- Promover diversas acciones que permitan la participación activa, acordes con sus realidades sociales.
- Concertar alianzas generadoras del desarrollo sostenible.
- Se han invertido recursos de gestión por valor de $860.168.912.
  -  Se ha beneficiado una población de 8.422 de todo el departamento.
</t>
  </si>
  <si>
    <t>GERENCIA INDIGENA</t>
  </si>
  <si>
    <t>2016050000064</t>
  </si>
  <si>
    <t>Elaboración de estudios de ordenamiento territorial indigena en Antioquia</t>
  </si>
  <si>
    <t>Mejoramiento en  16 sistemas de abastecimiento de agua, en 15 Resguardos y comunidades indígenas de 8 municipios, en Urabá y Occidente.</t>
  </si>
  <si>
    <t>2016050000075</t>
  </si>
  <si>
    <t>Fortalecimiento de la gobernabilidad, administración y Jurisdicción  indígena Antioquia, Occidente</t>
  </si>
  <si>
    <t xml:space="preserve">* 7 Resguardos Constituidos, 1 Resguardo ampliado y en trámite  la constitución de 11 Resguardos y la ampliación de 5, en Bajo Cauca, Urabá, Nordeste, Suroeste, Magdalena Medio y Norte.
*Dotación de 9 Casas de Gobierno  y 6 sedes de paso indígenas en 6 municipios de Bajo Cauca y Norte.
*1621 Guardias indígenas de 32 municipios, capacitados y con dotación para el cumplimiento de sus funciones en Resguardos y comunidades indígenas.
*Formalización de barequeros indígenas (1475) de 3 Resguardos en Zaragoza, El Bagre y Segovia.
*Conformación de la primera Asociación Minera Indígena ASOMINO, 
(1400 mineros ancestrales) en Frontino.
*Creación de la Mesa de Concertación Indígena.
*Actualización de la Ordenanza Departamental para la atención a pueblos indígenas.
</t>
  </si>
  <si>
    <t>2018003050079</t>
  </si>
  <si>
    <t>Desarrollo de Politicas Públicas  a través de instrumentos de  apoyo Antioquia</t>
  </si>
  <si>
    <t xml:space="preserve">* 218 Viviendas indígenas construidas en 7 Resguardos y gestión para la construcción de 353 en 13 Resguardos de 9 municipios de Bajo Cauca, Occidente y Urabá.
*Pago de servicios ambientales en 14 Resguardos de 8 municipios de Norte, Suroeste, Nordeste Y Bajo Cauca
*Apoyo a la formulación e  implementación de acciones de Planes de Vida en 16 Resguardos y comunidades indígenas de 13 municipios.
*Mejoramiento de la situación nutricional de 329 niños, niñas y mujeres gestantes en 15 comunidades dispersas de Urrao, Frontino y Dabeiba.
*Implementación de 140 parcelas ecológicas familliares y 4 comunitarias en 4 Resguardos en Magdalena Medio, suroeste y Bajo Cauca.
* Construcción de 4 Centros comunitarios indígenas en Dabeiba.
*Fortalecimiento de la actividad artesanal orientada a 375 artesanos Emberas, Senu y Tule en comunidades indígenas de 9 municipios de Urabá, Bajo Cauca, Occidente y Suroeste.
*Coordinación para la entrega de 627 paquetes de ayuda humanitaria en Resguardos indígenas afectados por conflicto armado y realización de Jornada Humanitaria para comunidades indígenas dispersas en Murrí _Frontino.
* Atención integral en modalidad propia y familiar a 2.446 niños y niñas de 0 a 5 años, mujeres gestantes y lactantes  que se autorreconocen como indígenas, en 26 municipios del Departamento.
</t>
  </si>
  <si>
    <t>2019003050019</t>
  </si>
  <si>
    <t>Construcción Vivienda Indígena en el Suroeste Antioquia, Occidente</t>
  </si>
  <si>
    <t>DAPARD</t>
  </si>
  <si>
    <t>2016050000153</t>
  </si>
  <si>
    <t>Fortalecimiento de la capacidad instalada de respuesta a emergencias en el Departamento, Antioquia, Occidente</t>
  </si>
  <si>
    <t>Capacidad de respuesta instalada en atención de desastres municipal y departamental</t>
  </si>
  <si>
    <t>Se gestionaron recursos ante el Fondo Departamental para la Gestión del Riesgo de Desastres para la entrega de 37 camionetas para el fortalecimiento de los cuerpos de rescate en el mismo número de municipios en el Departamento de Antioquia.</t>
  </si>
  <si>
    <t>2016050000071</t>
  </si>
  <si>
    <t>Prevención y Reducción del Riesgo mediante la ejecución de proyectos de intervención correctiva en el Departamento de Antioquia</t>
  </si>
  <si>
    <t>Proyectos Integrales de Intervención correctiva para la reducción del riesgo implementados</t>
  </si>
  <si>
    <t>Se gestionaron recursos ante el Sistema General de Regalías para la inversión de más de $38.000 millones en los municipios de Arboletes y Caucasia para la mitigación de Riesgo de Desastres por las afectaciones producidas por el río Cauca y la erosión costera en el municipio de Arboletes - Volcán de Lodo.</t>
  </si>
  <si>
    <t>Proyectos puntuales de Intervención correctiva para la reducción del riesgo implementados</t>
  </si>
  <si>
    <t>Se realizó un convenio internacional con el PNUD que permitió la construcción de 10 puentes peatonales afectados por desastres naturales.
Se realizaron convenios con 32 municipios para la cofinanciación de obras de mitigación del riesgo en cada uno de los territorios respectivos.</t>
  </si>
  <si>
    <t>SECRETARÍA DE PRODUCTIVIDAD Y COMPETITIVIDAD</t>
  </si>
  <si>
    <t>2012000100183</t>
  </si>
  <si>
    <t>Fortalecimiento Proyecto Antioquia: Origen de Cafés Especiales en el Departamento de Antioquia</t>
  </si>
  <si>
    <t xml:space="preserve">Fortalecimiento especifico, para el sector caficultor (2017-2019)
*1.453 caficultores fortalecidos en educación cafetera (Barismo, Catación y Buenas Practicas Agrícolas "BPA").
*455 caficultores fortalecidos en temas de comercialización, participación en eventos y en ferias con la Tienda Café de Antioquia.
*100 fincas cafeteras acompañadas en temas turísticos (comercialización, finanzas, servicio al cliente y formalización).
*3 press trips para dar a conocer la experiencia de las rutas cafeteras de Antioquia.
</t>
  </si>
  <si>
    <t>2016050000009</t>
  </si>
  <si>
    <t>Incremento de los recursos del sistema financiero para Emprendimiento y Fortalecimiento Empresarial Todo El Departamento, Antioquia, Occidente</t>
  </si>
  <si>
    <t>Incremento de los recursos del sistema financiero colocados en el Sistema de Emprendimiento y Fortalecimiento Empresarial</t>
  </si>
  <si>
    <t>Nota aclaratoria: Independiente de no haberse cumplido a cabalidad con la meta de este indicador, es importante resaltar la gestión realizada para la creación y puesta en marcha del Banco de la Gente</t>
  </si>
  <si>
    <t xml:space="preserve">Creación del Programa Banco de la Gente mediante las ordenanzas 21 del 17 de agosto de 2017 y 01 del 22 de marzo de 2018. La vigencia del Programa Banco de la Gente para sus operaciones crediticias van hasta 2020, con el propósito de que el nuevo gobierno vea la importancia de este valioso proyecto, lo apropie, para lograr su permanencia en el tiempo, como en el caso de Medellín con el Banco de los Pobres, que fue creado en el 2003 y hoy permanece después de 16 años y varios gobiernos.  El Programa Banco de la Gente ha desembolsado 383 créditos por valor de $2.451.335.815 destinados la creación de 88 microempresas ($691.051.482) y 148 corresponden fortalecimiento de las empresas ya existentes (1.760.284.333). A estos recursos ya colocados además, el Programa Banco de la Gente dispondrá de más de 30 mil millones de pesos para seguir otorgando microcreditos que generen nuevas empresas o fortalezcan los emprendimientos de los municipios de Antioquia.  </t>
  </si>
  <si>
    <t>2016050000012</t>
  </si>
  <si>
    <t>Implementación de Coooperación Internacional para el Desarrollo Todo El Departamento, Antioquia, Occidente</t>
  </si>
  <si>
    <t>Proyectos apoyados con recursos de cooperación Internacional</t>
  </si>
  <si>
    <t xml:space="preserve">Observatorio de oportunidades internacionales de Antioquia implementado y funcionando. Impacto: Nueve (9) subregiones de Antioquia y 124 municipios atendidos con ofertas internacionales, como; becas, cursos cortos, Memorandum de Entendimiento, Hermanamientos, Ayuntamientos, pasantías, convocatorias para la presentación de proyectos, buenas prácticas empresariales, entre otras. Se enviaron más de 300 boletines con oportunidades internacionales a todas las alcaldías de Antioquia.
</t>
  </si>
  <si>
    <t>2016050000015</t>
  </si>
  <si>
    <t>Apoyo al fortalecimiento de los agentes del sistema de Ciencia, Tecnología e Innovación en el Departamento de Antioquia</t>
  </si>
  <si>
    <t xml:space="preserve">Los Comités Universidad Empresa Estado (CUEE) son un mecanismo de cooperación que busca promover la asociatividad, la creatividad, el emprendimiento, la investigación y la innovación como estrategias esenciales para mejorar la productividad y la competitividad en sectores claves de la economía.
*Fortalecimiento de los CUEE en cada subregión del departamento con la participación de las universidades, Empresas y Estado.
*El sistema departamental de CTeI a través de los CUEE se descentraliza cada vez más de Medellín para tener impacto y gestión de proyectos en todas las subregiones del Departamento
*La participación de 455 instituciones de todas las subregiones del departamento para la conformación de los lineamientos y acuerdos estratégicos de sus subregiones.
</t>
  </si>
  <si>
    <t>2016050000016</t>
  </si>
  <si>
    <t>Fortalecimiento Empresarial RP Todo El Departamento, Antioquia, Occidente</t>
  </si>
  <si>
    <t>Unidades Productivas intervenidas en Fortalecimiento Empresarial</t>
  </si>
  <si>
    <t>A través de este proyecto se implementó una estrategia de fortalecimiento empresarial dirigida a 4.392 unidades productivas de todo el departamento, que fueron seleccionadas por medio de convocatorias. Las empresas fueron apoyadas con capacitación y acompañamiento técnico en elaboración de planes de negocio, habilidades gerenciales, contabilidad, estructuras de costos, cumplimiento de normas Invima y entrega de incentivos económicos para la mejora de procesos productivos. </t>
  </si>
  <si>
    <t>2016050000017</t>
  </si>
  <si>
    <t>Apoyo a la Generanión de conocimiento, Transferencia tecnológica e Innovación en el Departamento de Antioquia.</t>
  </si>
  <si>
    <t>“INNOVANTIOQUIA”, este programa se realizó entre los años 2016, 2017, 2018, 2019 en las 9 subregiones de Antioquia. 
El programa de Innovantioquia buscó mediante convocatorias abiertas promover: Generación de conocimiento, Investigación y desarrollo, Innovación y emprendimiento, Transferencia de conocimiento y tecnología, Cultura y apropiación de la CTeI. 
InnovAntioquia recibió 399 propuestas y apoyó e incentivó a 87 soluciones de las subregiones relacionadas con los focos del PAED.(XXXXXXXXXXXXXX)
La inversión realizada de este programa durante los 4 años fue de: 
$   2.063.438.993 COP. 
• Empresas formadas en innovación y con proyectos estructurados de innovación incremental de proceso, producto y/o servicio en las diferentes subregiones. 
• Soluciones de Innovación abierta apoyadas, Tecnologías identificadas, apropiadas y usadas en las subregiones de Antioquia y Proyectos de I+D+I cofinanciados
• Promoción del conocimiento e innovación mediante convocatorias que permitieron la clasificación, evaluación y selección de iniciativas en las diferentes subregiones</t>
  </si>
  <si>
    <t>2016050000022</t>
  </si>
  <si>
    <t>Desarrollo de la Competitividad y la Promoción del turismo en el Departamento de Antioquia</t>
  </si>
  <si>
    <t>Participaciones en ferias, fiestas y eventos estratégicos nacionales e internacionales</t>
  </si>
  <si>
    <t xml:space="preserve">*Antioquia Cercana
*Colombia Travel Expo
*Outlet de turismo
*Antioquia Paraíso encontrado
*Jornadas de promoción y capacitación en turismo (Como el Seminario de Atención al cliente, ofrecido por MINCIT).
*Feria Anato
*Expomaloca
*Andi
*SAHIC
</t>
  </si>
  <si>
    <t>Municipios intervenidos para el embellecimiento de las playas priorizadas en el Urabá antioqueño</t>
  </si>
  <si>
    <t>Estudio de ordenamiento para 4 playas turísticas del Departamento de Antioquia en 3 Municipios: 
*Arboletes (Playa del casco urbano)
*Necoclí (Playas El Pescador y El Turista)
*Turbo (Playa Dulce)</t>
  </si>
  <si>
    <t>Personas que culminan procesos de formación turística pertinente en las subregiones</t>
  </si>
  <si>
    <t xml:space="preserve">*Diplomado de Gestión Integral de Destinos Turísticos: capacitación en corredores turísticos Antioquia – Chocó (Mayo y agosto de 2018).
*Foro de Turismo Sostenible Alianza del Pacífico (Octubre 2017).
*Diplomado Iniciación al Mundo Laboral con énfasis en turismo para jóvenes estudiantes de los municipios de Apartadó, Turbo, Necoclí, San Juan de Urabá y Arboletes (2017).
*Congreso Nacional de Agencias de Viaje y Turismo – Anato (Agosto 1 y 2 de 2019).
*Certificación en Competencias Laborales por parte del SENA (Municipios de La Pintada, Venecia y Arboletes) (Agosto 2019).
</t>
  </si>
  <si>
    <t>Productos turísticos especializados diseñados</t>
  </si>
  <si>
    <t xml:space="preserve">*Se gestionó la obtención de recursos ante el Fondo Nacional de Turismo – FONTUR, a través del proyecto: “Coordinar actividades técnicas, administrativas, financieras y jurídicas para diseñar el producto turístico de naturaleza para 40 municipios de Antioquia, basado en los subproductos de Ecoturismo, Turismo de aventura y Turismo rural.
*Se desarrollaron 9 Macro Estratégias por medio de un convenio interadministrativo con el Colegio Mayor de Antioquia
</t>
  </si>
  <si>
    <t>2019003050029</t>
  </si>
  <si>
    <t>Construcción Intervenciones en los Ecoparques Turísticos , Antioquia, Occidente</t>
  </si>
  <si>
    <t>Proyectos de infraestructura para el turismo radicados</t>
  </si>
  <si>
    <t>x</t>
  </si>
  <si>
    <t>Por medio de las Ordenanza N° 52 (Farallones de la Pintada), Ordenanza N° 1 (Cerro Tusa - Venecia)  y Ordenanza N°  11 (Volcán de Lodo - Arboletes),  se oficializa la creación de los Ecoparques Turísticos. Se formularon proyectos para implementar el desarrollo de actividades: adquisición de los terrenos, declararon de utilidad pública los predios, diseños y estudios técnicos para la implementación y puesta en marcha de los Ecoparques.</t>
  </si>
  <si>
    <t>MANA</t>
  </si>
  <si>
    <t>2016050000023</t>
  </si>
  <si>
    <t>Implementación de proyectos productivos agropecuarios generadores de seguridad alimentaria para familias víctimas en Todo El Departamento, Antioquia, Occidente</t>
  </si>
  <si>
    <t>Número de Familias que implementan proyectos productivos</t>
  </si>
  <si>
    <t xml:space="preserve">Mejoramiento de la disponibilidad y acceso de alimentos de la canasta básica alimentaria de las familias del departamento de Antioquia a través de la implementación de 10.768 huertas familiares para el autoconsumo que permitieron aumentar el consumo percápita de frutas y hortalizas en un 40%, promoción de las compras públicas de productos provenientes de la agricultura campesina familiar comunitaria y la articulación estratégica entre entidades de los sectores público y privado con acuerdos y transacciones cercanas a los $6.500.000.000. </t>
  </si>
  <si>
    <t>2016050000031</t>
  </si>
  <si>
    <t>Fortalecimiento de la Política Pública de Seguridad Alimentaria en Todo El Departamento, Antioquia, Occidente</t>
  </si>
  <si>
    <t xml:space="preserve">Fortalecimiento estratégico en la implementación de la política pública de Seguridad Alimentaria y Nutricional, para la consolidación de programas y proyectos eficientes y sostenibles desde un enfoque sistémico e integral, estableciendo los siguientes instrumentos para la planificación y la gestión territorial:
Formulación del Plan Docenal de Seguridad Alimentaria y Nutricional 2020 – 2031 (PDSAN 2020-2031), por la garantía de manera progresiva, estable, segura, sostenible y sustentable de la seguridad alimentaria y nutricional de la población. Se construyó desde un enfoque metodológico prospectivo y la participación de más de 1200 personas de las 9 subregiones del departamento de Antioquia. El PDSAN estableció seis líneas estratégicas derivadas del ejercicio de priorización subregional y un capitulo diferencial étnico, basado en los principios de justicia social, derecho humano a la alimentación, sistema alimentario saludable y sustentable, alimentación saludable y sustentable, ciudadanía alimentaria, elementos que son abordados con enfoques territorial, género, diferencial étnico, curso de vida y construcción de paz, con 19 iniciativas de programas y 65 proyectos, así como las metas establecidas para los próximos doce años.
Realización del estudio poblacional Perfil Alimentario y Nutricional de Antioquia 2019, el cual determina las principales problemáticas y transiciones epidemiológicas que en la actualidad enfrenta el departamento en temas de alimentación y nutrición, incluyendo el estudio de la población por curso de vida; contempla la medición y análisis de indicadores cuantitativos y cualitativos, con representatividad departamental y subregional por área urbana y rural, siendo un insumo fundamental para la toma efectiva de decisiones en la acción territorial. 
Creación e implementación del Sistema de Información en Seguridad Alimentaria y Nutricional para el Departamento de Antioquia – SISAN, mediante la Ordenanza 38 de 2018, tiene como alcance implementar un sistema de monitoreo y evaluación que brinde información suficiente y confiable para la vigilancia periódica y sistemática de los indicadores y la medición de resultados de las acciones ejecutadas a nivel territorial para la toma efectiva de decisiones y la consolidación a futuro del observatorio departamental de seguridad alimentaria y nutricional, como instrumento de planificación vital para la implementación de la Política Pública.  
Se realizó una inversión de $11.160.047.859.
</t>
  </si>
  <si>
    <t>2016050000032</t>
  </si>
  <si>
    <t>Suministro de raciones para el programa de Alimentación escolar para garantizar la permanencia de la población escolar en todo el Departamento, Antioquia, Occidente</t>
  </si>
  <si>
    <t xml:space="preserve">Durante el cuatrienio se logró la atención de 1.104.948 escolares, quienes cumplieron con los criterios de inclusión al Programa de Alimentación Escolar – PAE y Jornada Única de 4.108 instituciones públicas de los 117 municipios no certificados en educación, que corresponden al 94.5% del total de las sedes educativas del departamento de Antioquia.
Se desarrolló e implementó el sistema de gestión social al Programa de Alimentación Escolar “SIMON”, una aplicación web que permite a la comunidad realizar y gestionar las PQRSD acerca del Programa de Alimentación Escolar – PAE, creado para el seguimiento y mejoramiento continuo de la estrategia, favoreciendo la participación ciudadana y el ejercicio del control social.
Realización del Manual de Supervisión del Programa de Alimentación Escolar, como un instrumento para la vigilancia y seguimiento de la operación del modelo de descentralización territorial del PAE, que tiene como propósito garantizar la efectiva ejecución del Programa y velar por el cuidado de los titulares de derecho en el marco del derecho fundamental a la alimentación equilibrada. En la implementación del Programa de Alimentación Escolar – PAE, se alcanzó una inversión de $294.752.266.514, financiados por el Ministerio de Educación, la Gobernación de Antioquia y aportes de las administraciones municipales donde opera el programa. 
</t>
  </si>
  <si>
    <t>Cupos atendidos en los programas de complementación alimentaria (PAE)</t>
  </si>
  <si>
    <t>2018000040021</t>
  </si>
  <si>
    <t>Implementación DE ACCIONES DE SEGURIDAD ALIMENTARIA Y NUTRICIONAL PARA PREVENIR EL RIESGO DE DESNUTRICIÓN AGUDA, SOBREPESO Y OBESIDAD Antioquia, Occidente</t>
  </si>
  <si>
    <t xml:space="preserve">Creación e implementación del modelo de Centros de Atención para la Seguridad Alimentaria y Nutricional – CASAN, con el objetivo de contribuir a mejorar la nutrición y alimentación de la población, el cual integra los componentes de nutrición, agricultura familiar, gestión social y comunitaria y cátedra para la seguridad alimentaria y nutricional. Se implementa en 48 municipios del Departamento de Antioquia con una inversión de $15.000.000.000.  </t>
  </si>
  <si>
    <t>Número de niños, niñas y familias gestantes atendidos en los centros de atención integral nutricional</t>
  </si>
  <si>
    <t>Cupos atendidos en los programas de complementación alimentaria (Familias gestantes)</t>
  </si>
  <si>
    <t>2018003050021</t>
  </si>
  <si>
    <t>Mejoramiento nutricional con enfoque comunitario para niños y familias gestantes indígenas de las comunidades priorizadas de Dabeiba, Antioquia, Occidente</t>
  </si>
  <si>
    <t>Diseño e implementación del Proyecto con Enfoque Comunitario y Étnico, para mejorar el estado nutricional de niños, niñas y mujeres gestantes indígenas, el cual contribuye a prevenir la desnutrición y la tasa de mortalidad por desnutrición en menores de 5 años. Se tiene como meta atender 3.780 personas de etnias indígenas en 15 comunidades priorizadas de los municipios de Urrao, Frontino y Dabeiba, la implementación de 411 sistemas productivos indígenas de autoconsumo con una producción aproximada de 25.000 kilogramos de alimentos y 150 líderes indígenas capacitados en gobernanza indígena para la seguridad alimentaria y nutricional. Se realizó una inversión de $3.000.000.000.</t>
  </si>
  <si>
    <t>INDEPORTES DE ANTIOQUIA</t>
  </si>
  <si>
    <t>2016050000026</t>
  </si>
  <si>
    <t>Implementación del observatorio y Comisiones técnicas subregionales para el deporte como espacios de participación en el Departamento de Antioquia</t>
  </si>
  <si>
    <t>Observatorios Implementados</t>
  </si>
  <si>
    <t>Actualización y modernizacion de los laboratorioa de medicina deportiva.
Compra de ayudas ergogenicas y complementos nutricionales para los deportistas
Se creó el sistema de registro de datos del deporte Antioqueño
Se realizó investigación del escolar Antiqueño con caracteristicas morfologicas funcionales y psicosociales en 6.400 niños y niñas del departamento
Publicación libro medicina deportiva Control Médico del entrenamiento deportivo</t>
  </si>
  <si>
    <t>2016050000028</t>
  </si>
  <si>
    <t>Construcción, adecuación, mantenimiento y dotación de escenarios deportivos y recreativos en los municipios de todo el departamento, Antioquia, Occidente</t>
  </si>
  <si>
    <t>Infraestructura deportiva existente para remodelar, adecuar o dotar</t>
  </si>
  <si>
    <t>Gracias a la politica de cofinanciación con los muncipios, se realizaron adecuaciones y mantenmimientos a escenarios existentes para el doble de lo programado en el Plan de desarrollo. Entendiendo que gran cantidad de la remodelación corresponde a a escenarios casi inservibles y que se dejaron en perfectas condiciones.</t>
  </si>
  <si>
    <t>2016050000030</t>
  </si>
  <si>
    <t>Fortalecimiento de la actividad física y promoción de la salud "Por su salud muévase pues" en los municipios del departamento de Antioquia</t>
  </si>
  <si>
    <t>Se logró un gran despliegue de capacitación municipal, microregional, subregional y departamental en diferentes temáticas en actividad física y salud, buscando la cualificación del personal que promueve los hábitos y estilos de vida saludable en los 125 municipios.
Seminarios subregionales anuales, encuentros departamentales de rumba, Encuentro Intersectorial, dos diplomados en Fitness, Un Congreso, entre otros, hacen parte de los logros obtenidos en el cuatrienio.</t>
  </si>
  <si>
    <t>Equipamientos entregados a los municipios para la práctica de actividad física</t>
  </si>
  <si>
    <t>Con el cumplimiento de la ordenanza se logró mejorar la implementación con la cual cuenta los municipios, con la entrega de Kits de Fitness, Kits de adulto mayor, Centros de promoción de la salud y gimnasios al aire libre que posibilitan hacer uso del espacio público para la actividad física.</t>
  </si>
  <si>
    <t>Programas de “Por su salud muévase pues” en los municipios de Antioquia</t>
  </si>
  <si>
    <t>Se logró un mayor impacto en la adopción de hábitos saludables, con la descentralización y desconcentración de los procesos de actividad física, por medio de la cofinanciación de monitores municipales y las asesorías de los promotores subregionales a los 125 municipios del Departamento.</t>
  </si>
  <si>
    <t>Personas que participan en los Megaeventos de Actividad física</t>
  </si>
  <si>
    <t>Se logró la sensibilización y mayor empoderamiento de la actividad física en el territorio antioqueño, gracias a mega eventos, como la Celebración del Día Mundial de la actividad física, la Semana Nacional de hábitos y estilos de vida saludable, los Festivales de baile, las carreras atléticas y caminata 5K por la salud, el encuentro de adulto mayor, el encuentro de los profesores mayores de 40 años en Urabá y las mega rumbas, que propiciaron una mayor participación de la población con equidad de género, diversidad étnica, sexual e impacto de los diferentes grupos etáreos.</t>
  </si>
  <si>
    <t>Personas que participan en grupos de actividad física urbanos y rurales</t>
  </si>
  <si>
    <t>Con la aplicación de la herrramient "El Semáforo" se logró sistematizar los grupos de actividad física regualres y no regulares, urbanos y rurales que están conformados en el Departamento de Antioquia.</t>
  </si>
  <si>
    <t>2016050000047</t>
  </si>
  <si>
    <t>Fortalecimiento de los Juegos Deportivos Departamentales en el departamento de Antioquia.</t>
  </si>
  <si>
    <t>Inscripciones de participantes en los Juegos Departamentales</t>
  </si>
  <si>
    <t xml:space="preserve">Partcipación activa de la poblacion Antioqueña en los eventos realizados en el periodo 2016 - 2019 en todo el terriotirio del Departamento. Se llevaron a cabo con éxito las finales departamentales en los Muncipios de Sabaneta, Andes, Rionegro y Apartadó. </t>
  </si>
  <si>
    <t>2016050000076</t>
  </si>
  <si>
    <t>Fortalecimiento del proceso de Apoyo técnico, científico, económico y social de los deportistas de Alto rendimiento del departamento de Antioquia, Occidente.</t>
  </si>
  <si>
    <t>Deportistas convencionales de alto rendimiento con apoyo técnico, científico, y social</t>
  </si>
  <si>
    <t>Se fortaleció el proyecto de apoyo tecnico, cientifico y social social con cerca de 1.300 deportistas convencionales y 300 deportisatas en situación de discapacidad con apoyo en educación, apoyo en alimentación, apoyo con poliza de accidentes y alojamiento en la Villa Deportiva. Se continúo con el apoyo economico segun la categoria del deportistas y se fortaleció el epoyo cientifico del área de Medicina deportiva.
Consolidacion de al apoyo a los entrenadores  en promedio 160 entrenadores anualizados para la preparación de deportistas de alto rendimiento
Antioquia fue base de selecciones Colombia en los Juegos suramericanos de la juventud, lo que permitió que muchos de ellos participaran en los juegos olimpicos de la juventid en Buenos Aires Argentia y que pemite en continuar siendo lider en el deporte nacional y donde Antioquia continua siendo modelo a nivel nacional con el apoyo tecnico cientifico y social.</t>
  </si>
  <si>
    <t>2016050000143</t>
  </si>
  <si>
    <t>Fortalecimiento de los altos logros y el liderazgo deportivo en el departamento de Antioquia</t>
  </si>
  <si>
    <t>Participaciones en eventos nacionales e Internacionales</t>
  </si>
  <si>
    <t>Se granbtizó la preparación y la participación de todos los deportis a alos XXI Juegos Deportivos nacionales y V Para nacionales
Se realizó apoyo exitoso en el cuatrenioa las ligas priorizadas para cumplir con el calendario deportivo nacional e internacional, lo que permitio continuar con el liderazgo deportivo a nivel nacional. Que permitió que el departamento de Antioquia sea la base para selecciones Colombia en deportes como Ciclismo, Atletismo, Arqueria, Bicicross y Rugby.</t>
  </si>
  <si>
    <t>2016050000145</t>
  </si>
  <si>
    <t>Fortalecimiento del potencial deportivo en el departamento de Antioquia</t>
  </si>
  <si>
    <t>Fortalecimiento de los centros de desarroloo deportivo en las subregiones de uaraba en pesas y taletismo. En las nueve subregiones cilcismo ruta, bicicross, ciclomontañismo.
Fortalecimiento del programa de de desarrollo deportivo de canotaje en la Villa nautica de guatape</t>
  </si>
  <si>
    <t>2017050000011</t>
  </si>
  <si>
    <t>Construcción Autódromo en el Departamento de Antioquia</t>
  </si>
  <si>
    <t>Escenario de deportes a motor construido (autódromo)</t>
  </si>
  <si>
    <t>El Plan de Desarrollo “Antioquia Piensa en Grande” para la vigencia 2016-2019, tiene contemplado la construcción de un escenario para la práctica de deportes a motor, “Se construirá el autódromo como un lugar para la práctica del automovilismo y el motociclismo, así como otras expresiones deportivas, artísticas y culturales. 
El interés siempre activo de nuestro señor Gobernador por llevar a cabo este grandioso proyecto inicia desde el día de su posesión, es así como en el 2016 se comienza la indagación de un lote perteneciente a la aeronáutica civil ubicado en el municipio de Rionegro, Proyecto ubicado desde los 1.750 hasta los 2.290 metros del límite de la base menor de la Superficie de aproximación de la Cabecera 1 – 9, sector conocido como las Cárcavas - del Aeropuerto José María Córdova (Rionegro – Antioquia). Luego de varios oficios y realización de esquemas básicos la Aerocivil no ve viable el proyecto, y es allí donde comienza la búsqueda de lotes en Antioquia, es así donde luego de evaluados más de 15 lotes se llega al municipio de Bello al predio “Tulio Ospina”, luego de evaluarlo técnicamente se encuentra su gran potencial para desarrollar un gran proyecto Metropolitano y entre este se plantea desarrollar un gran proyecto y como idea de nuestro Gobernador se le da el nombre de CENTRAL PARK.
Es así como desde INDEPORTES ANTIOQUIA se pone al frente del proyecto e inicia el proceso de contratación de todos los diseños, enfocados a la construcción del “Parque de deportes a Motor de Antioquia-Central Park” para el departamento de Antioquia que tiene como premisa atender el déficit de espacio público y especialmente una necesidad sentida de la comunidad, como es un espacio apto para la práctica de deportes a motor. El predio tiene una extensión aproximada 907.936 m² los cuales se plantea una división por polígonos, donde el polígono “F” se pretende destinar el Parque de Deportes a Motor, este cuenta con un área aproximada de 370.910 m².
El proyecto que se pretende construir en el polígono “F” será amigable con el medio de ambiente, en la medida que, el Parque De Deportes A Motor se realizará entorno al lago que se encuentra en el lugar, y estará compuesto con senderos de caminabilidad, arborización y amoblamiento. Desde el punto de vista deportivo, para esta etapa el Parque, estará compuesto por el cerramiento perimetral, pista para la práctica de deportes a motor en sus de diferentes disciplinas, con zonas pits y de protección, áreas para talleres y garaje, y el área será apta para eventos lúdico-recreativas-culturales. Para futuras intervenciones se realizarán ciclorrutas, además contará con graderías con los respectivos servicios básicos, salas de prensa y cafeterías, parqueaderos, iluminación y gimnasios al aire libre.
Este proyecto beneficiará a la comunidad con un parque de componentes ecológicos y ambientales, además de su razón principal, esto es, dirigido a eventos, deportivos, recreativos y culturales, al contar con un espacio para que los jóvenes no sigan poniendo sus vidas y las de otros en peligro cuando practican en las calles, avenidas y espacios no aptos para la practicas de deportes a motor, tales como karts, motociclismo y automovilismo.
Luego de entregados los diseños y teniendo los permisos correspondientes a licencias de urbanismo y licencias de construcción así como todos los tramites de orden ambiental y arqueológico, y aval por parte de la FIA se da inicio al proceso de contratación e inicio de obra
con la Empresa de Vivienda de Antioquia –VIVA.
Para la puesta en marcha del Proyecto de Parque de Deportes a Motor de Antioquia-Central Park, se suscribio un contrato interadministrativo con la Empresa de Vivienda de Antioquia – VIVA, para que desarrolle las obras y todas aquellas actividades conexas a la ejecución de la misma, ya que la empresa VIVA cumple con la idoneidad y experiencia para ejecutar el proyecto, además de contar en sus estatutos con la capacidad jurídica, técnica, administrativa y financiera que nos permite celebrar esta modalidad de contratación. y la interventoría la realizara la Institución Universitaria Colegio mayor de Antioquia
Para llevar a cabo esta actividad se destina un presupuesto de OCHENTA Y NUEVE MIL NOVECIENTOS NOVENTA Y NUEVE MILLONES TRESCIENTOS TREINTA Y UN MIL SEISCIENTOS SETENTA Y CUATRO PESOS M/L ($ 89.999.331.674) incluido un AU de 27.98%.
1.1. Porcentaje de ejecución Física: 12.45%
1.2. Porcentaje de Ejecución Financiera: 18.25%
1.3. Área a intervenir:  370.910 m².
1.4. Población Beneficiada:  Más de un millón de personas por año, un evento (eventos deportivos, recreación, esparcimiento, culturales y entretenimiento) puede albergar la capacidad de 46.000 personas
Beneficios ambientales:    Siembra de 6.648 nuevas especies arbóreas, Un parque Multifuncional que garantizara el corredor ecológico, y una conexión ambiental entre los polígonos que comprenden el lote Tulio Ospina de 90.000 m2, denominado CENTRAL PARK, en el Municipio de Bello, Antioquia
Beneficios Sociales:   Un escenario para deportes multidisciplina y a Motor (Carros, Karts y Motos) con la posibilidad de albergar eventos para ciclismo, patinaje, atletismo, áreas para conciertos con capacidad de hasta 100.000 espectadores, generación de empleo y posicionamiento turístico del sector
Beneficios Urbanísticos:   Con la generación del parque ecológico, se garantiza un pulmón verde que beneficia toda el Área Metropolitana, el cual tiene como conectividad las estaciones del Metro de Bello y Niquia, si como el desarrollo de la troncal Oriental desarrollada actualmente por el Área Metropolitana del Valle de Aburra y que genera desarrollo y conexión entre los municipios.
Luego se tramita una primera adición enfocada a Construcción de las tribunas norte y sur
Y Construcción de edificaciones y asciende a DOCE MIL SEICIENTOS VEINTICINCO MILLONES NOVECIENTOS CUARENTA Y TRES MIL CIENTO SESENTA PESOS M/L ($12.625.943.160) y esta en tramite la adición de 5000 millones para la construcción del edificio principal.
Para una inversión total en obra de $107.625.274.834
La primera etapa hace parte de un plan maestro general.
• Se entregaron diseños definitivos para la etapa planteada, las dudas enmarcadas se resolverán en comités de obra.
• El contratante entregó los estudios ambientales previstos en el contrato
• Diseños revisados y avalados por La FIA-NACAM 
CONCLUSIÓN:
Para el mes de diciembre se tiene previsto tener la pista con sus respectivos cierres, las dos tribunas de apoyo y muy adelantado el edificio principal, con ello se puede dar uso al escenario, para el año entrante entraríamos a etapa 2 con lo que se terminaría urbanismo,  segunda etapa del edificio principal y edificaciones de servicios, módulos museo e instalaciones de apoyo.</t>
  </si>
  <si>
    <t>SECRETARÍA DE EDUCACION</t>
  </si>
  <si>
    <t>2016050000021</t>
  </si>
  <si>
    <t>Fortalecimiento Atención con calidad a la población en situación de discapacidad o talentos excepcionales Todo El Departamento, Antioquia, Occidente</t>
  </si>
  <si>
    <t>Maestros de apoyo oficiales atendiendo la población en condiciones de discapacidad y talentos excepcionales</t>
  </si>
  <si>
    <t>Fortalecimiento atención con calidad a la población en situación de discapacidad o talentos excepcionales</t>
  </si>
  <si>
    <r>
      <t xml:space="preserve">Ampliación del Servicio de Apoyo Pedagógico contratado a 117 municipios no certificados benficiando 262 sedes educativas (con docentes de apoyo, Intérpretes de LSC, Modelos Lingüisticos y Tiflologos).
Estructuración y validación por el Ministerio de Educación Nacional y JICA (Agencia de Cooperación Internacional del Japón) de un programa de formación "Se Educa en la Diversidad" implementado con docentes y directivos docentes.
Se cuenta con docentes, familias y actores formados en inclusión educativa.
Se aumentó la caracterización y registro de la población en SIMAT, permitiendo el incremento de recursos del SGP recibidos año a año, para ser invertidos en el mejoramiento y atención educativa con calidad de esta población. 
Elaboración y consolidación del </t>
    </r>
    <r>
      <rPr>
        <i/>
        <sz val="11"/>
        <color indexed="8"/>
        <rFont val="Calibri"/>
        <family val="2"/>
      </rPr>
      <t>"Estudio de Caracterización de los Estudiantes en condición de Discapacidad"</t>
    </r>
    <r>
      <rPr>
        <sz val="11"/>
        <color theme="1"/>
        <rFont val="Calibri"/>
        <family val="2"/>
        <scheme val="minor"/>
      </rPr>
      <t xml:space="preserve"> que permitirá la toma de decisiones más informadas y será fuente de consulta para la comunidad académica.</t>
    </r>
  </si>
  <si>
    <t>Establecimientos educativos formados en la implementación de la política para la atención educativa a la población en condiciones de discapacidad y talentos excepcionales</t>
  </si>
  <si>
    <t>Directivos docentes, docentes de apoyo y de las áreas básicas, formados para la atención de la población en condición de discapacidad y talentos excepcionales</t>
  </si>
  <si>
    <t>Establecimientos educativos en formación para la comprensión, apropiación y aplicación de las normas de procesos de integración educativa</t>
  </si>
  <si>
    <t>Estudio de caracterización de niños/as en establecimientos educativos en condición de discapacidad y talentos excepcionales</t>
  </si>
  <si>
    <t>2016050000052</t>
  </si>
  <si>
    <t>Implementación y puesta en marcha del Bachillerato Digital para Antioquia Todo El Departamento, Antioquia, Occidente</t>
  </si>
  <si>
    <t>Modelo de educación digital operando en las Subregiones</t>
  </si>
  <si>
    <t>Implementaciín y puesta en marchA DEL Bachillerato digital</t>
  </si>
  <si>
    <t>Logro destacado acceso a la educación como motor de transformación social para 298 personas Privadas de la Libertad en 9 establecimientos del Departamento distribuidos en los municipios de Andes, La Ceja, Ciudad Bolívar, La Ceja, Caucasia, Santo Domingo, Puerto Triunfo, Puerto Berrio y Santa Bárbara.
Igualmente, el Bachillerato Digital beneficia a 20 soldados adscritos al Batallón de apoyo y sostenimiento para el combate #44 de la Cuarta Brigada del Ejército Nacional".</t>
  </si>
  <si>
    <t>2016050000054</t>
  </si>
  <si>
    <t>Mantenimiento e intervención en Ambientes de aprendizaje para el Sector Urbano Todo El Departamento, Antioquia, Occidente</t>
  </si>
  <si>
    <t>Mantenimientos realizados en equipamientos educativos</t>
  </si>
  <si>
    <t>Mantenimieto e intervención en ambientes de aprendizaje para el sector Urbano</t>
  </si>
  <si>
    <t>Se gestionó con los municipios la postulación ante el Ministerio de Educación Nacional 245 predios para la  implementación de la jornada única. 
La Dirección de Infraestructura Educativa adelantó una convocatoria interna para que los municipios presentaran necesidades de intervención de la infraestructura educativa.
Se suscribió convenio interadministrativo con El Ministerio de Educación Nacional  (Fondo de Financiamiento de la Infraestructura Educativa –FFIE) para la ejecución de proyectos que contribuyan a la implementación del programa de jornada única
Se adelantaron gstiones con Fundaciones, Coopertivas y empresas privadas para la ejecución de proyectos.
Serealizaronalianzas con Corporaciones Ambientales para la ejecución de obras de saneamiento básico.
Se gestionó con los municipios la legalización de predios</t>
  </si>
  <si>
    <t>Reposición en establecimientos educativos de su planta física</t>
  </si>
  <si>
    <t>Construcción de aulas nuevas en establecimientos educativos urbanos</t>
  </si>
  <si>
    <t>Nuevos espacios recreativos en establecimientos educativos</t>
  </si>
  <si>
    <t>2016050000058</t>
  </si>
  <si>
    <t>Implementación y puesta en marcha de la Universidad Digital de Antioquia, Departamento de Antioquia</t>
  </si>
  <si>
    <t>Matrícula de estudiantes en la Universidad Digital</t>
  </si>
  <si>
    <t>Implementación y puesta en marcha de la Universidad Digital</t>
  </si>
  <si>
    <t>•	Se llevó a cabo la promulgación del marco normativo interno en cumplimiento del Estatuto General de la Institución y las disposiciones de las disposiciones de la Ley 30 de 1992 y sus Decretos Reglamentarios, necesario para sustentar las solicitudes de Registro Calificado de programas ante el Ministerio de Educación Nacional.
•	Se adelantaron los trámites para la inscripción de la IU Digital ante diferentes entidades del Estado, tales como la DIAN, el Departamento Administrativo de la Función Pública, el SECOP, Registro de Representación Legal ante el MEN, Colciencias, Contaduría General de la Nación, Municipio de Medellín, además de los diferentes organismos de control.
•	Se generaron los lineamientos, formatos, procedimientos para llevar a cabo los trámites de contratación que permitieron cumplir los requisitos establecidos por la ley para los trámites de registro calificado, y en general, garantizar la puesta en marcha de la IU Digital.
•	La IU Digital cuenta con una oferta constituida por 6 programas académicos: Tecnología en Desarrollo de Software,  Administración de Empresas Turísticas y Hoteleras, Especialización en Programación Aplicada, Especialización en Formulación de Proyectos, Publicidad y Mercadeo Digital, y Administración de Empresas.
•	La entidad cuenta con  290 asignaturas virtualizadas correspondiente a 16 Programas radicados ante el Ministerio de Educación (Agronomía, Tecnología en Desarrollo de Software, Administración de Empresas Turísticas y Hoteleras, Publicidad y Mercadeo Digital, Ingeniería Zootrónica, Administración de Empresas, Tecnología en Agrimensura y Catastro, Ciencias Ambientales, Especialización en Inocuidad Agroalimentaria, Especialización en Agropecuaria de Precisión, Especialización en Formulación y Evaluación de Proyectos, Especialización en Gerencia en Seguridad y Salud en el Trabajo, Especialización en Big Data, Trabajo Social, Administración en Seguridad y Salud en el Trabajo, Ingeniería Mecatrónica.
•	La Institución cuenta con una oferta de Extensión Académica en las siguientes Áreas: Administración Pública, Responsabilidad Social Empresarial, Introducción y Teorías del Turismo, Normatividad y Política Turística, Legislación en seguridad y salud en el trabajo, Gestión del talento Humano, Curso Extracurricular Educación en Ambientes Virtuales de Aprendizaje, Curso Extracurricular Comunicación en Ambientes Digitales, Teoría de la publicidad, Cátedra IU Digital: Humanismo Digital, Cátedra IU Digital: Paz y Reconciliación, Cátedra IU Digital: Gestión Ecología y medio ambiente, Fundamentos de la Intervención Social, Investigación de Mercados, Negocios Internacionales, Gestión de Calidad, Gerencia Financiera, Gerencia del Servicio, Fundamentos de Agricultura Familiar y Permacultura Sostenible, Introducción a la agronomía, Informática Básica, Habilidades Comunicativas, Matemáticas, Fundamentos de marketing, Introducción a la administración, Biología, Química, Formulación de Proyectos, Estrategias creativas.
•	Se han implementado un total de 20 sistemas de información y software de apoyo a los procesos misionales de la entidad.
•	La IU Digital capacitó 425 docentes y expertos temáticos en las siguientes áreas: Metodologías de estudio para la virtualidad, Comunicación en ambientes virtuales de aprendizaje, Herramientas tecnológicas para el procesos de enseñanza – aprendizaje, Metodologías activas, Procesos de evaluación, Reconocimiento del campus IU Digital (Canvas), Encuentros sincrónicos y asincrónicos, Proceso de seguimiento y libro de calificaciones, Publicación de anuncios y mensajería, Lista de verificación guía del profesor.
•	La Institución dio inicio al diseño y construcción de la sede administrativa de la IU Digital, que estará ubicada en el edificio 5 de la plaza de la libertad, y constará de 3 niveles y una terraza con un área total de 8400 m2.</t>
  </si>
  <si>
    <t>2016050000059</t>
  </si>
  <si>
    <t>Mantenimiento e intervención en ambientes de aprendizaje para el sector rural Todo El Departamento, Antioquia, Occidente</t>
  </si>
  <si>
    <t>Mantenimiento a la planta física de establecimientos educativos rurales</t>
  </si>
  <si>
    <t>Mantenimieto e intervención en ambientes de aprendizaje para el sector Rural</t>
  </si>
  <si>
    <t>Nuevos espacios recreativos en establecimientos educativos rurales</t>
  </si>
  <si>
    <t>Reposición de planta física en establecimientos educativos rurales</t>
  </si>
  <si>
    <t>2016050000061</t>
  </si>
  <si>
    <t>Fortalecimiento de la conectividad y equipamento tecnologico al servicio de las Instituciones Educativas Todo El Departamento, Antioquia, Occidente</t>
  </si>
  <si>
    <t>Alumnos por dispositivo (computador-tableta)</t>
  </si>
  <si>
    <t>Fortalecimienyo de la conectividad y equipamiento tecológico al servicio de las Insttuciones educativas</t>
  </si>
  <si>
    <t>En convenio con MINTIC la Secretaría de Educación instaló 125 zonas WIFI en los municipios de Antioquia, puntos de acceso gratuito a Internet disponibles las 24 horas del día, los 7 días a la semana.
Se Implemento la tecnología TVWS para llevar conectividad a sedes educativas ubicadas en zonas rurales apartadas del Departamento.
Dotación de tabletas a establecimientos educativos de los municipios no certificados del Departamentose, mediante convenio  Secretaría de Educación y Computadores para Educar.
Desarrollando del Sistema de información educativa – SI SeEduca, con el cual se viene consolidando la información que se encuentra dispersa en diferentes fuentes.</t>
  </si>
  <si>
    <t>Sedes rurales con servicio de Internet</t>
  </si>
  <si>
    <t>Sedes urbanas con servicio de Internet</t>
  </si>
  <si>
    <t>Equipos tecnológicos activos con servicio de mesa de ayuda</t>
  </si>
  <si>
    <t>Puntos vive digital con asistencia técnica</t>
  </si>
  <si>
    <t>Sedes educativas con infraestructura de red de datos interna adecuada</t>
  </si>
  <si>
    <t>Sedes urbanas migradas a tecnología de fibra óptica</t>
  </si>
  <si>
    <t>2016050000101</t>
  </si>
  <si>
    <t>Divulgación y reconocimiento a maestros, directivos docentes y estudiantes Municipios no certificados de Antioquia</t>
  </si>
  <si>
    <t>Reconocimiento a estudiantes, docentes, directivos docentes, instituciones y centros educativos en sus experiencias a favor de la educación pública de calidad</t>
  </si>
  <si>
    <t>Divulgación y reconocimiento a maestros, directivos docentes y estudiantes</t>
  </si>
  <si>
    <t>Se realizaron cuatro eventos de reconocimientos (ceremonias de exaltación) acompañados de jornadas de socialización de experiencias significativas.
Entre el año 2.016 y 2.019 se han reconocido: 149 maestros y directivos docentes con experiencias significativas exitosas implementadas por 269 maestros y directivos docentes.
Se exaltaron y reconocieron 60 Establecimientos Educativos por demostrar mejoramiento en las pruebas externas de sus estudiantes y los resultados en el Índice Sintético de Calidad Educativa.
Adicionalmente, se reconocieron 30 Establecimientos Educativos, 7 Centros Educativos Rurales y 23 Instituciones Educativas por su organización, planificación, compromiso, sistematicidad y sostenibilidad en sus procesos de gestión escolar.
Durante los cuatro años se recepcionaron un total de 870 experiencias significativas implementadas por más de 1000 maestros y directivos docentes del todos los 117 municipios del Departamento de Antioquia, de las nueve subregiones.
Las experiencias significativas reconocidas fueron compiladas y publicadas en un libro: Experiencias Significativas de los maestros de Antioquia que transforman la educación.</t>
  </si>
  <si>
    <t>2016050000107</t>
  </si>
  <si>
    <t>Apoyo a estudiantes a través de financiación de matrícula y sostenimiento en la educación superior , Antioquia, Occidente</t>
  </si>
  <si>
    <t>Financiación de la educación superior de los estudiantes que finalizan la educación media; se  llevan a cabo varios programas: Convocatorias periódicas del programa Becas condicionadas en las regiones a través de la  página web de la Corporación para la educación superior.
Becas que se otorgan al mejor bachiller de cada municipio de Antioquia, año a año.
Estudiantes beneficiados con programas de Becas de los Municipios y otros actores.</t>
  </si>
  <si>
    <t>Portal digital para la bolsa de empleo de los egresados de educación superior operando</t>
  </si>
  <si>
    <t>Establecimientos educativos con programas de inducción a la vida universitaria</t>
  </si>
  <si>
    <t>Estudiantes detectados/beneficiados por la Estrategia de alerta temprana para monitorear los factores de deserción de los estudiantes en la educación superior</t>
  </si>
  <si>
    <t>2016050000111</t>
  </si>
  <si>
    <t>Implementación del Modelo Educativo que responde a los nuevos requerimientos Todo El Departamento, Antioquia</t>
  </si>
  <si>
    <t>Sistema departamental de información y medición educativa que integre calidad, matrícula, gestión, recursos e infraestructura operando</t>
  </si>
  <si>
    <t>Implementación del modelo educativo que responde a los nuevos requerimientos</t>
  </si>
  <si>
    <t xml:space="preserve">*Formulación y ajustes del documento base del Modelo Educativo para Antioquia, con asesores externos y  con equipo dinamizador de la Secretaría de Educación.
*Elaboración de estudios previos y contratación para la formulación del  Plan de  Educación Antioquia 2030.
 * Formulación, implementación y socialización en territorio del Plan de Educación Antioquia 2030, educación de calidad: de servicio público a derecho fundamental. 
* Formulación y socialización de la guía metodológica y de la ruta para la implementación de los Sistemas Locales de Educación con alcaldes, secretarios de educación, directores de núcleo y demás actores que aportan a la gestión educativa en los 117 municipios no certificados de Antioquia.
*Análisis situacional y regional para trabajar un modelo piloto en la Provincia del Agua, los Bosques y el Turismo.
*Elaboración de estudios previos y contratación para  la identificación de un Modelo de Gestión Educativa para la Unidad Zonal Desconcentrada de la Provincia del Agua, los Bosques y el Turismo
*Identificación del modelo de gestión educativa utilizado por cada uno de los municipios de la provincia del agua, los bosques y el turismo del departamento de Antioquia, (Alejandría, Cocorná, Concepción, Granada, Guatapé, El Peñol, Marinilla, San Carlos, San Francisco, San Luis, San Vicente y San Rafael).
*Conformación de mesas de trabajo para la unificación del modelo de gestión educativo en las unidad zonal desconcentrada en los municipios localizados en la Provincia Administrativa y de Planificación-PAP del agua, los bosques y el turismo, en el departamento de Antioquia.
*Unificación del modelo de gestión educativo de la unidad zonal desconcentrada conformada por los municipios localizados en la Provincia Administrativa y de Planificación-PAP del agua, los bosques y el turismo, en el Departamento de Antioquia.
*Elaboración de estudios previos y contratación para la formulación de la línea base de la educación indígena de Antioquia como aporte al Plan de Educación Antioquia  2030.
*Formulación de la línea base de la educación indígena de Antioquia como aporte al componente Etnocultural del Plan  de Educación Antioquia  2030.
*Consultas territoriales, conjunto de acciones metodológicas de interlocución y participación con la comunidad educativa indígena para el levantamiento de una línea de base, a los 5 pueblos indígenas del departamento de Antioquia (Embera Eyabida, Embera chamí, Embera dobida, Gunadule, Senú)
Conformación de mesas de trabajo para la construcción técnica de lineamientos educativos, lingüísticos y culturales de los cinco (5) pueblos indígenas del Departamento.
*Publicación de documento línea base y lingüística para la educación indígena de Antioquia en español y lenguas propias.
*Sistema departamental de información y medición educativa operando, acorde a las necesidades de la Secretaría de Educación de Antioquia.
*A través del sistema de información de la Secretaría de Educación de Antioquia, se consolidan los datos que evidencian la articulación del Plan Educativo Institucional al Plan Educativo Municipal, Plan Sectorial de Educación Departamental y al Plan Educativo Nacional.
</t>
  </si>
  <si>
    <t>Modelo Educativo Antioqueño formulado e implementado con asistencia de la Misión de Excelencia Educativa</t>
  </si>
  <si>
    <t>Modelos de gestión implementados por las Unidades Zonales Desconcentradas</t>
  </si>
  <si>
    <t>Sistemas locales de educación implementados en los Municipios</t>
  </si>
  <si>
    <t>2016050000112</t>
  </si>
  <si>
    <t>Formación a jóvenes y adultos en competencias laborales articulados a los ecosistemas de innovación , Antioquia, Occidente</t>
  </si>
  <si>
    <t>Jóvenes y adultos capacitados en competencias laborales desde la formación para el trabajo y el desarrollo humano articulados a los Ecosistemas de innovación</t>
  </si>
  <si>
    <t>Formación de jóvenes y adultos en competencias laborales</t>
  </si>
  <si>
    <t>La formación a jóvenes y adultos en técnicas laborales, conocimientos académicos y educación informal se ha ofrecido mediante varias estrategias de atención: Formación en técnicas laborales a estudiantes de la media; Articulación de la media técnica – SENA; Convenio Unión Europea; Fondo Fase en convenio con el Tecnológico de Antioquia e ICETEX; Jóvenes con futuro, proyecto finanicado con recursos del Sistema General de Regalías 2015.</t>
  </si>
  <si>
    <t>2016050000119</t>
  </si>
  <si>
    <t>Fortalecimiento de la Educación de Jóvenes en extra edad y adultos en los ciclos de alfabetización, básica y media en el departamento de Antioquia</t>
  </si>
  <si>
    <t>Estudiantes matriculados en los Ciclos Lectivos de Educación Integrado CLEI mayores de 15 años</t>
  </si>
  <si>
    <t>Fortalecimiento de la educación de jovenes en extraedad y adultos en los ciclos de alfabetización, básica y media</t>
  </si>
  <si>
    <t xml:space="preserve">Diseño, implementación y publicación de la aplicación móvil de descarga gratuita “Congo y Quima, un reto para la alfabetización”, para las personas en situación de analfabetismo, como apoyo a su proceso de aprendizaje en lectura, escritura y cálculo básico. Esta aplicación está disponible en la tienda de IOS y Android.
Diseño, implementación y dinamización de un diplomado virtual con énfasis en  andragogía, para la formación de personas de la comunidad en metodologías flexibles para la educación de adultos.       
Implementación del plan piloto de alfabetización con algunas escuelas normales superiores del Departamento, en el cual los jóvenes del ciclo complementario realizan sus prácticas pedagógicas a través de la formación de jóvenes en extra edad y adultos en situación de analfabetismo.
Se han dictado más de 1500 talleres a la comunidad en general, para el desarrollo y fortalecimiento de competencias digitales.
El plan de desarrollo “Antioquia Piensa en Grande 2016 – 2019”, definió como línea base para la tasa de analfabetismo un 5,2; de igual forma se planteó como meta bajarla a 3,8. La Encuesta de Calidad de Vida (ECV) 2017, arrojó una tasa de 3,67; superando la cifra planteada. 
</t>
  </si>
  <si>
    <t>Agentes formados en las metodologías pertinentes para la atención de la población adulta</t>
  </si>
  <si>
    <t>Establecimientos educativos acompañados para implementar la política pública de jóvenes y adultos</t>
  </si>
  <si>
    <t>2016050000136</t>
  </si>
  <si>
    <t>Formulación de un Plan de Formación que contribuya a mejorar las condiciones de vida y profesionales de los Docentes de Todo El Departamento, Antioquia, Occidente</t>
  </si>
  <si>
    <t>Docentes y directivos docentes beneficiados con programas para mejorar la formación y calidad de vida</t>
  </si>
  <si>
    <t>Participación de docentes y directivos docentes en  todas las fases de los juegos del magisterio: subregionales, final departamental, zonales y final nacional durante el cuatrienio.
En el año 2018 Antioquia quedo de segundo en la final nacional.</t>
  </si>
  <si>
    <t>Docentes que participan en los juegos del magisterio (fase municipal, subregional, departamental y nacional)</t>
  </si>
  <si>
    <t>Docentes y directivos docentes formados para la construcción curricular, planes de estudio y proyectos pedagógicos transversales</t>
  </si>
  <si>
    <t>Docentes formados en programas presenciales y a distancia aplicando propuestas en el aula</t>
  </si>
  <si>
    <t>2016050000174</t>
  </si>
  <si>
    <t>Implementación del "Centro de Pensamiento Pedagógico" en el Departamento de Antioquia</t>
  </si>
  <si>
    <t>Escuelas Normales de Educación Superior acompañadas en los procesos pedagógicos, administrativos y financieros</t>
  </si>
  <si>
    <t>Implementación Centro de pensamiento Pedagógico</t>
  </si>
  <si>
    <t>Maestros de 38 municipios participando de manera activa en el Centro de Pensamiento Pedagógico, con el apoyo de  13 Universidades  aliadas,  Docentes de todas las Escuelas Normales y de 121 Instituciones Educativas.
Realización de Encuentros en las subregiones, 3 Foros Educativos Departamentales y un Simposio. 
Publicaciones impresas con registro ISBN
y publicaciones digitales con registro ISBN.
Desarrollo de 2 Diplomados.</t>
  </si>
  <si>
    <t>Docentes y directivos docentes participando en el Centro de Estudios en Educación, pedagogía y didáctica</t>
  </si>
  <si>
    <t>Obras aprobadas y financiadas para su publicación por el Comité Departamental de formación docente y evaluador de obras</t>
  </si>
  <si>
    <t>Publicaciones resultado de las reflexiones del centro de estudios</t>
  </si>
  <si>
    <t>DEPARTAMENTO ADMINISTRATIVO DE PLANEACIÓN</t>
  </si>
  <si>
    <t>2016050000151</t>
  </si>
  <si>
    <t>Fortalecimiento Fiscal y Financiero de los 125 Municipios del Departamento de Antioquia</t>
  </si>
  <si>
    <t>* Implementación y desarrollo del Área de Gestión de Recursos con el fin de articular los enlaces y relacionamientos con actores nacionales e internacionales para la gestión de recursos de financiación de proyectos estratégicos de los municipios y para el desarrollo institucional del Departamento Administrativo de Planeación y creación plataforma web para la gestión de recursos (https://gestionderecursosantioquia.org/).
* Acompañamiento a las administraciones municipales en los procesos de viabilidad y sostenibilidad fiscal y financiera de la hacienda pública (presupuestos municipales, Indicador de Ley 617 de 2000, Programas de Saneamiento Fiscal y Financiero, Requisitos Legales – Ley 715 de 2001 y asesoría y asistencia técnica en temas fiscales y financieros.
* Diseñó y desarrollo de aplicativo informático SIFFMA y aplicación (APP) SIFFMA (https://www.youtube.com/watch?v=7q2HAP35AWI); que permite consolidar información fiscal y financiera, mejorar la eficiencia en el almacenamiento y manejo de la información, optimizar y estandarizar los procesos de cálculo de indicadores; generar informes y conocer en tiempo real la situación fiscal y financiera de las entidades territoriales del Departamento de Antioquia.</t>
  </si>
  <si>
    <t>2016050000157</t>
  </si>
  <si>
    <t>Creación del observatorio económico fiscal y financiero de Antioquia</t>
  </si>
  <si>
    <t>Creación del Observatorio Económico, Fiscal y Financiero de Antioquia</t>
  </si>
  <si>
    <t>* Creación y puesta en marcha del Observatorio en respuesta a la necesidad de mejorar el flujo de información económica, fiscal y financiera de los entes territoriales y del Departamento de Antioquia como insumo fundamental para la gestión de la información temática territorial como base fundamental para la planeación, el desarrollo y la adecuada formulación y gestión de políticas públicas, por lo cual, fue primordial la elaboración de manera integral de información relacionada y relevante de todas las fuentes disponibles, con el fin de conocer, diagnosticar, proyectar, predecir, anticipar y neutralizar; en el corto plazo los posibles impactos y ventajas y desventajas competitivas en las que puedan quedar inmersas las administraciones municipales y del Departamento de Antioquia, sus economias ante diferentes fenómenos económicos y su gestión fiscal y financiera.
* El observatorio cuenta con tres (3) líneas de investigación: económica, fiscal y financiera; cuyos resultados se pueden evidenciar en la plataforma web www.antioquiadatos.gov.co/obseffant</t>
  </si>
  <si>
    <t>2016050000282</t>
  </si>
  <si>
    <t>Formulación y adopción del Plan de Ordenamiento Territorial para Todo El Departamento, Antioquia, Occidente</t>
  </si>
  <si>
    <t>Plan de Ordenamiento Departamental Formulado</t>
  </si>
  <si>
    <t>* Realización de estudios técnicos, para la celebración del Convenio Interadministrativo N°4600007398 de 2017, para la formulación del Plan de Ordenamiento Departamental-POD. 
* Elaboración de proyecto de Ordenanza para aprobación del POD: aprobado mediante Ordenanza número 31 de 2019.
Por ser un ejercicio de escala departamental, beneficia a toda la población antioqueña.</t>
  </si>
  <si>
    <t>2016050000162</t>
  </si>
  <si>
    <t>Fortalecimiento de la articulación intersectorial para el desarrollo integral en todo el Departamento de Antioquia.</t>
  </si>
  <si>
    <r>
      <t>Acompañamiento y apoyo técnico para la creación, organización e institucionalización de 6 de Provincias Administrativas y de Planificación - PAP en el departamento:</t>
    </r>
    <r>
      <rPr>
        <sz val="12"/>
        <color indexed="8"/>
        <rFont val="Calibri"/>
        <family val="2"/>
      </rPr>
      <t xml:space="preserve"> 
Ordenanza 68/2017: Marco general para la creación y organización de provincias administrativas y de planificación en el departamento.
* Cartama (Ordenanza 54/2016). 
* Penderisco y Sinifaná (Ordenanza 04/2018).
* San Juan (Ordenanza 05/2018).
* La Paz (Ordenanza 06/2018).
* Del Agua, Bosques y El Turismo (Ordenanza 11/2018). 
* Minero Agroecológica (Ordenanza 30/2019).
En el marco de las Provincias Administrativas y de Planificación - PAP se han realizado los siguientes convenios:
1) Convenio 4600009175, celebrado con la Provincia Administrativa y de Planificación Del Agua, Bosques y El Turismo, con el objeto de "Cofinanciar la construcción del Plan de Acción de Cultura Turística y Marketing Territorial para la Provincia del Agua, Bosques y El Turismo, integrada por municipios de Alejandría, Cocorná, Concepción, Granada, Guatapé, El Peñol, Marinilla, San Carlos, San Francisco, San Luis, San Vicente y San Rafaél".
2) Convenio 4600009953, en ejecución, celebrado con la Provincia Administrativa y de Planificación Del Agua, Bosques y El Turismo, con el objeto de "Apoyar la formulación del Plan Estratégico de la Provincia Administrativa y de Planificación  del "Agua, Bosques y El Turismo", creada mediante ordenanza 11 del 3 de julio de 2018".
3) Convenio 4600009959, en ejecución, celebrado con Provincia Administrativa y de Planificación - PAP de La Paz, con el objeto de "Apoyar la formulación del Plan Estratégico de la Provincia Administrativa y de Planificación de "La Paz", creada mediante ordenanza 06 del 14 de marzo de 2018"
Se resalta la participación ciudadana en el desarrollo de dichas propuestas, y el impacto en la población:
* Provincia Cartama, se estan realizando gestiones con el gobierno italiano para realizar proyectos de Cooperación Internacional.  
* Provincia La Paz, a traves de gestión realizada con el nivel nacional, se ha brindado apoyo a 70 familias en el tema de la producción de cacao.  
* Provincia Del Agua, Bosques y El Turismo, se han realizado convenios de infraestructura con los municipios que conforman la provincia; con el proyecto "Cultura turística y Marketing territorial", se ha generado impacto en el territorio a través de alianzas estratégicas y ferias turísticas.  Así mismo, con el seminario "Ultramar de turismo y economía naranja" promovido por el Ministerio de Turismo, se han capacitado en dichas fortalezas, a lideres en estos temas a nivel nacional.</t>
    </r>
  </si>
  <si>
    <t>2016050000164</t>
  </si>
  <si>
    <t>Consolidación del Sistema de Información Territorial en el Departamento de Antioquia</t>
  </si>
  <si>
    <t>Incrementar el número de Operaciones estadísticas en buen estado e implementadas</t>
  </si>
  <si>
    <t>En el cuatrienio se realizan dos encuestas de calidad de vida la primera 2017 - 2019, en asocio con el área metropolitana, llegando a los habitantes de la zona rural del departamento pues se venía realizando solo en el área urbana; incluye por primera vez para Antioquia la recolección de información sobre componente tecnológico, trabajo infantil y el índice multidimensional de pobreza de Oxford; Los resultados de la Encuesta de Calidad de Vida –ECV 2017 -2019, son presentados al usuario en una herramienta tecnológica e interactiva, llamada “Power BI” la cual incorpora en un único tablero o interfaz los indicadores depurados, consolidados y validados de forma detallada, permitiéndole al usuario transformar los datos en objetos visuales (Graficas, Mapas o Tablas) Permite filtrar y analizar visualmente los datos, todo en una sola vista, para el 2019 se tendrá una publicación impresa “así va Antioquia” que contendrá el análisis del dato de los principales indicadores.</t>
  </si>
  <si>
    <t>2016050000284</t>
  </si>
  <si>
    <t>Actualización del sistema de información para la planeación territorial modernizado e implementado en Antioquia</t>
  </si>
  <si>
    <t>Aplicativos mejorados e implementados para la eficiencia de la gestión territorial</t>
  </si>
  <si>
    <t>2016050000144</t>
  </si>
  <si>
    <t>Mejoramiento de los aplicativos informáticos para la gestión pública departamental Departamento de Antioquia</t>
  </si>
  <si>
    <t>Realización de acciones de actualización y modernización del aplicativo para el seguimiento al plan de desarrollo departamental, OMEGA mediante la parametrización de la información de acuerdo a la estructura del plan de desarrollo y su ingreso al sistema SAP, la  interconexión con el sistema SAP (web services) y los  desarrollos de los módulos de administración y reportes.</t>
  </si>
  <si>
    <t>2016050000147</t>
  </si>
  <si>
    <t>Fortalecimiento de los bancos de proyectos municipales y del Departamento de Antioquia</t>
  </si>
  <si>
    <t>Bancos de programas y proyectos municipales, y departamental fortalecidos</t>
  </si>
  <si>
    <t>*Procesos de formación y capacitación impactando a 1.703 servidores públicos (Municipales y Departamentales) en formulación de proyectos, marco lógico, metodología general ajustada, roles y responsabilidades en el Banco Único de Programas y Proyectos - BUPPI y aplicativos Metodología General Ajustada - MGA web y Sistema Unificado de Inversiones y Finanzas Públicas - SUIFP, beneficiando a 124 Municipios y al Distrito Especial de Turbo, así como a los 34 Organismos del Departamento de Antioquia.
*Acompañamiento técnico a 83 bancos de proyectos municipales priorizados, en las 9 subregiones, mediante la realización de 119 visitas y asesoría a 431 Servidores públicos municipales.
*Actualización de la ordenanza para implementación y operación  del   Banco de Programas y Proyectos de Inversión Pública del Departamento de Antioquia de  acuerdo con las directrices establecidas por el Departamento Nacional de Planeación y articulado al Banco Unico de Programas y Proyectos de Inversión Nacional.
*Elaboración, publicación y difusión del Manual de Operaciones del Banco de Programas y Proyectos del Departamento de Antioquia.</t>
  </si>
  <si>
    <t>2016050000249</t>
  </si>
  <si>
    <t>Implementación del Modelo de Gestión para Resultados en la Gobernación de Antioquia</t>
  </si>
  <si>
    <t>Modelo de Gestión para Resultados diseñado e implementado</t>
  </si>
  <si>
    <t>* Se realizó diagnóstico sobre el estado de los pilares de la gestión orientada a resultados (Planificación Estratégica, Inversión pública, programas y proyectos, Presupuesto por Resultados, Gestión financiera y Seguimiento y evaluación)  en la Gobernación de Antioquia, con su respectivo Plan de Acción.
* Se preparó documento guía para la implementación del “Sistema de Observación de la Gestión Pública del Departamento de Antioquia”, para contar con información cualificada en la toma de decisiones de la gestión pública</t>
  </si>
  <si>
    <t>FABRICA DE LICORES DE ANTIOQUIA</t>
  </si>
  <si>
    <t>2016050000215</t>
  </si>
  <si>
    <t>Diseño de estratégias de investigación aplicada y estudios en la FLA Itagui Departamento de Antioquia</t>
  </si>
  <si>
    <t>Nuevos mercados para productos de la FLA</t>
  </si>
  <si>
    <t>Se gestionó apertura de mercados en Caldas y Valle del Cauca, y permiso de introducción en Tolima y anivel internacional en Rusia y Ucrania. Se desarrollaron nuevos productos de aguardiente Antioqueño 24° sin azucar, con una imagen innovadora, moderna y cercana al público joven, y el ron medellin dorado, lo que ha permitido alcanzar ventas por $ 4,116,832,239,447, (dato de 2016 a 13 de septiembre de 2019) ; lo que ha sido fundamental para la financiación de gran parte del plan de desarrollo actual. Los recursos intervenidos por 21,834,429,535 para implementar y desarrollar el plan de inversión publicitaria, han fortalecido las ventas y su participación en el mercado local, nacional e internacional, a través de vinculaciones publicitarias, fiestas tradicionales, feria de flores, y BPO marqueting y monitoreando en forma periódica las tendencias en el mercado de los licores.</t>
  </si>
  <si>
    <t>2016050000025</t>
  </si>
  <si>
    <t>Implementación y Desarrollo del Plan de Inversión Publicitaria de la FLA en el Departamento de Antioquia</t>
  </si>
  <si>
    <t>2016050000212</t>
  </si>
  <si>
    <t>Implementación y Ejecución de Programas de Bienestar Social en la FLA Itagui, Antioquia, Occidente</t>
  </si>
  <si>
    <t>Modernización y optimización del Sistema Productivo de la FLA</t>
  </si>
  <si>
    <t>Se realizaron actividades recreativas para los funcionarios de la FLA y su grupo familiar</t>
  </si>
  <si>
    <t>2016050000216</t>
  </si>
  <si>
    <t>Implementación y Ejecución de Programas de Seguridad Industrial y Salud en el trabajo FLA, Itagui Antioquia</t>
  </si>
  <si>
    <t>Se desarrollaron actividades que contribuyen en la implementación del sistema de seguridad y salud en el trabajo</t>
  </si>
  <si>
    <t>2018050000002</t>
  </si>
  <si>
    <t>Fortalecimiento del proceso de añejamiento siembra de ron Itaguí, Antioquia</t>
  </si>
  <si>
    <t>Se gestionan recursos para la compra de Tafias de Ron para dar cumplimiento a los planes de producción y ventas en la presente vigencia y garantizar el suministro de dicho insumo a futuro</t>
  </si>
  <si>
    <t>2016050000213</t>
  </si>
  <si>
    <t>Construcción y Ejecución de Programas de Capacitación en la FLA Itagui, Antioquia, Occidente</t>
  </si>
  <si>
    <t>Se fortalecen las competencias laborales de los trabajadores en el desarrollo de sus funciones</t>
  </si>
  <si>
    <t>2016050000214</t>
  </si>
  <si>
    <t>Mejoramiento y Modernización de los Procesos Productivos y Administrativos de la FLA Municipio de Itagui Departamento de Antioquia</t>
  </si>
  <si>
    <t>Se gestionaron los recursos para la ampliación de la capacidad de almacenamiento y preparación del aguardiente, trasiego y control de mermas con un sistema automatizado; se aduirió sistema automático de registro, control de pesos y trazabilidad del producto terminado, equipos de rechazo y de inspección de etiqueta a nivel de tapa y codificación para la linea de envasado entre otros.</t>
  </si>
  <si>
    <t>2017050000025</t>
  </si>
  <si>
    <t>Fortalecimiento Señalización y Marcación de Identificadores de Seguridad Itaguí, Antioquia</t>
  </si>
  <si>
    <t>Se implemtentaron los sellos tenticulares en los productos para combatir el licor adulterado y fraudulento.</t>
  </si>
  <si>
    <t>2018050000003</t>
  </si>
  <si>
    <t>Remodelación adecuación y mantenimiento de la infraestructura física de la FLA Itagui departamento Antioquia</t>
  </si>
  <si>
    <t xml:space="preserve">Mejoramiento funcional de la planta física envasadora acatando requerimientos de auditoría en el manejo de las buenas practicas de manufactura (BPM) y en general acondicionamiento locativo en diferentes áreas. </t>
  </si>
  <si>
    <t>2016050000211</t>
  </si>
  <si>
    <t>Apoyo y Fortalecimiento Administrativo de la Fla, Itagui, Departamento de Antioquia</t>
  </si>
  <si>
    <t>Se hace actualización de Equipo de computos, software, muebles y equipos de oficina para actualizar los procesos administrativos y productivos y mejorar las condiciones ergonomicas de los funcionarios.</t>
  </si>
  <si>
    <t>INSTITUTO DE CULTURA Y PATRIMONIO DE ANTIOQUIA</t>
  </si>
  <si>
    <t>2016050000163</t>
  </si>
  <si>
    <t>Desarrollo convocatoria pública para la creación, la innovación y el fortalecimiento de la ciudadanía cultural en Antioquia.</t>
  </si>
  <si>
    <t>Convocatorias públicas para el fortalecimiento de las artes, la cultura y la planeación, incluye población con enfoque diferencial</t>
  </si>
  <si>
    <t>9 Subregiones impactadas.
124 Municipios beneficiados.
58.239 Personas beneficiadas
CONVOCATORIAS PRIORIZADAS: Estímulos a la creación, Circulación, Estímulos, Confinanciación de Docentes, Seminario de Smartfilms – Cine, Impuesto Nacional al Consumo INC y Diplomado de Industrias Creativas.</t>
  </si>
  <si>
    <t>2016050000180</t>
  </si>
  <si>
    <t>Implementación agenda institucional local y regional para el postconflicto en Antioquia</t>
  </si>
  <si>
    <t>Eventos culturales para el fortalecimiento de la ciudadanía cultural articulados con el programa de acuerdos para la paz</t>
  </si>
  <si>
    <t xml:space="preserve">124 Municipios beneficiados.
Comunidad general beneficiada.
PROYECTOS PRIORIZADOS: 50 Eventos culturales para el fortalecimiento de la ciudadanía cultural articulados con el programa de acuerdos para la paz. </t>
  </si>
  <si>
    <t>Programas de comunicación para la divulgación de proyectos institucionales</t>
  </si>
  <si>
    <t>124 Municipios beneficiados.
Comunidad general beneficiada.
PROYECTOS PRIORIZADOS:115 Programas de comunicación para la divulgación de proyectos institucionales.</t>
  </si>
  <si>
    <t>2016050000181</t>
  </si>
  <si>
    <t>Adecuación de equipamientos culturales regionales y del Palacio de la Cultura Rafael Uribe Uribe de Medellín, Antioquia</t>
  </si>
  <si>
    <t>8 Subregiones impactadas.
62 Municipios beneficiados.
Comunidad general beneficiada.
PROYECTOS PRIORIZADOS: 21 Equipamientos culturales regionales adecuados para el desarrollo de las prácticas artísticas y culturales.  Intervenidos</t>
  </si>
  <si>
    <t>2016050000182</t>
  </si>
  <si>
    <t>Implementación plan de Lectura, escritura y biblioteca en Antioquia</t>
  </si>
  <si>
    <t>Bibliotecas públicas Municipales mejoradas a través de dotación, catalogación y/o adecuación</t>
  </si>
  <si>
    <t>9 Subregiones impactadas.
Comunidad general beneficiada.
PROYECTOS PRIORIZADOS: 
132 Bibliotecas públicas municipales mejoradas a través de dotación, catalogación y/o adecuación.</t>
  </si>
  <si>
    <t>Personas que asisten a eventos de lectura y escritura</t>
  </si>
  <si>
    <t>9 Subregiones impactadas.
Comunidad general beneficiada.
PROYECTOS PRIORIZADOS: 7.542 Personas que asisten a eventos de lectura y escritura.</t>
  </si>
  <si>
    <t>2016050000183</t>
  </si>
  <si>
    <t>Fortalecimiento circulación artística y cultural para la paz en Antioquia</t>
  </si>
  <si>
    <t>Eventos artísticos y culturales</t>
  </si>
  <si>
    <t>124 Municipios beneficiados.
Comunidad general beneficiada
PROYECTOS PRIORIZADOS: 307 Eventos culturales</t>
  </si>
  <si>
    <t>2016050000185</t>
  </si>
  <si>
    <t>Formación artística y cultural para la Equidad y la Movilidad Social en Antioquia</t>
  </si>
  <si>
    <t>Personas que acceden a programas formativos en temas de cultura</t>
  </si>
  <si>
    <t xml:space="preserve">9 Subregiones impactadas.
124 Municipios beneficiados.
23.552 Personas beneficiadas
PROYECTOS PRIORIZADOS: Diplomado Internacional de Industrias Creativas, Diplomado de herramientas de gestión, Seminario de lectura y bibliotecas, Teatro, Danza, Música: Banda Sinfónica Departamental, Cine – Smartfilms, Literatura, Lectura y Biblioteca, Laboratorio Audiovisuales. </t>
  </si>
  <si>
    <t>2016050000186</t>
  </si>
  <si>
    <t>Fortalecimiento de los sistemas de información institucional en Antioquia</t>
  </si>
  <si>
    <t>Direcciones locales de cultura con acceso al Sistema de Información de la Cultura y el Patrimonio de Antioquia</t>
  </si>
  <si>
    <t>9Subregiones impactadas.
124 Municipios beneficiados.
124 Direcciones de locales de cultura.
PROYECTOS PRIORIZADOS: 
124 direcciones locales de cultura con acceso Sistema de Información de Cultura y patrimonio SICPA.</t>
  </si>
  <si>
    <t>2016050000189</t>
  </si>
  <si>
    <t>Diagnóstico, Gestión  y Salvaguardia del Patrimonio Cultural en Antioquia</t>
  </si>
  <si>
    <t>Planes de manejo y salvaguardia del Patrimonio Cultural material e inmaterial y el Plan Departamental de Patrimonio Cultural</t>
  </si>
  <si>
    <t>124 Municipios beneficiados.
Comunidad general beneficiada.
PROYECTOS PRIORIZADOS: 
12 Planes de manejo y salvaguardia del Patrimonio Cultural material e inmaterial y el Plan Departamental de Patrimonio Cultural.</t>
  </si>
  <si>
    <t>Intervención para la catalogación, adecuación de espacios, tratamiento del material sonoro, difusión y apropiación social de la Fonoteca departamental Hernán Restrepo Duque</t>
  </si>
  <si>
    <t>124 Municipios beneficiados.
Comunidad general beneficiada.
PROYECTOS PRIORIZADOS: 
1 Intervención para la catalogación, adecuación de espacios, tratamiento del material sonoro, difusión y apropiación social de la Fonoteca Departamental Hernán Restrepo Duque.</t>
  </si>
  <si>
    <t>Bienes y manifestaciones culturales inventariados</t>
  </si>
  <si>
    <t>28 Municipios beneficiados.
Comunidad general beneficiada.
PROYECTOS PRIORIZADOS: 
28 Bienes y manifestaciones culturales Inventarios</t>
  </si>
  <si>
    <t>24 Municipios beneficiados.
Comunidad general beneficiada.
PROYECTOS PRIORIZADOS: 
24 Bienes muebles e inmuebles intervenidos</t>
  </si>
  <si>
    <t>2016050000190</t>
  </si>
  <si>
    <t>Implementación procesos de gestión y planificación cultural para el fortalecimiento del Sistema Departamental de Cultura en Antioquia.</t>
  </si>
  <si>
    <t>Proyectos pedagógicos implementados en las escuelas (IE) para la promoción de la diversidad cultural y la construcción de territorios de paz</t>
  </si>
  <si>
    <t>124 Municipios beneficiados.
Comunidad general beneficiada.
PROYECTOS PRIORIZADOS: 
147 Proyectos pedagógicos implementados en escuelas (IE) para la promoción de la diversidad cultural y la construcción de territorios de paz.</t>
  </si>
  <si>
    <t>Proyectos Educativos Institucionales - PEI articulados a los planes municipales o departamentales de cultura</t>
  </si>
  <si>
    <t>77 Municipios beneficiados.
Comunidad general beneficiada.
PROYECTOS PRIORIZADOS: 
77 Proyectos Educativos Institucionales - PEI articulados a los planes municipales o departamentales de cultura</t>
  </si>
  <si>
    <t>Propuestas de emprendimiento cultural</t>
  </si>
  <si>
    <t>124 Municipios beneficiados.
Comunidad general beneficiada.
PROYECTOS PRIORIZADOS: 
176 Propuestas de emprendimiento cultural – Economía Creativa .
Implementación de la Ordenanza 42 de 2018.
Implementación de los nodos subregionales naranja. 
Creación de la Red de Municipios Naranja y la Red de Emprendedores de Antioquia e impulsar el emprendimiento individual y colaborativo desde los territorios. Realización de dos expediciones subregionales para fortalecer el turismo cultural y la hoja de ruta en las subregiones de Oriente y Suroeste .</t>
  </si>
  <si>
    <t>Investigaciones en convenio con universidades públicas o privadas que apunten al mejoramiento de los procesos artísticos, culturales y patrimoniales</t>
  </si>
  <si>
    <t xml:space="preserve">124 Municipios beneficiados.
Comunidad general beneficiada.
PROYECTOS PRIORIZADOS: 
9 Investigaciones en convenio con universidades públicas o privadas que apunten al mejoramiento de los procesos artístico, cultural y patrimonial. </t>
  </si>
  <si>
    <t>Encuentros de los espacios de participación e instancias del Sistema departamental de Cultura</t>
  </si>
  <si>
    <t>124 Municipios beneficiados.
Comunidad general beneficiada.
PROYECTOS PRIORIZADOS: 
20 Encuentros de los espacios de participación e instancias del Sistema Departamental de Cultura</t>
  </si>
  <si>
    <t>2016050000191</t>
  </si>
  <si>
    <t>Mantenimiento, adecuación y dotación de equipamientos culturales en Antioquia.</t>
  </si>
  <si>
    <t>Dotaciones entregadas a las instituciones de carácter cultural del departamento</t>
  </si>
  <si>
    <t>Subregiones impactadas.
124 Municipios beneficiados.
Comunidad general beneficiada.
PROYECTOS PRIORIZADOS: 
390 Dotaciones entregadas a las instituciones de carácter cultural del Departamento.
11 Esculturas Municipios.
8 Esculturas Ciclorrutas.
3 Dotación de tres salones de Danza en alianza con el Ministerio de Cultura.
124 Colecciones de donación y Fondo Editorial ICPA.</t>
  </si>
  <si>
    <t>Mantenimiento y/o reparación de elementos artísticos en los municipios de Antioquia</t>
  </si>
  <si>
    <t>9 Subregiones impactadas.
124 Municipios beneficiados.
Comunidad general beneficiada.
PROYECTOS PRIORIZADOS: 
2.350 Mantenimiento y/o reparación de elementos artísticos en los municipios de Antioquia, procesos formativos,</t>
  </si>
  <si>
    <t>SECRETARÍA DE MINAS</t>
  </si>
  <si>
    <t>2016050000160</t>
  </si>
  <si>
    <t>Fortalecimiento MINERIA EN ARMONIA CON EL MEDIO AMBIENTE Todo El Departamento, Antioquia, Occidente</t>
  </si>
  <si>
    <t>Acompañamiento a estrategias dirigidas a plantas de beneficio y transformación para eliminación o reducción del consumo de mercurio realizadas</t>
  </si>
  <si>
    <t xml:space="preserve">1. Diseño de una planta de procesamiento de oro Cero Mercurio a escala de laboratorio.
2. Transferencia Tecnológica para la pequeña minería y barequeros
 *12 equipos de concentración gravimétrica para pequeños mineros
 *1.930 herramientas de concentración para la minería de subsistencia
3. Estudio piloto de implementación de Nanotecnología y biotecnología para el beneficio del oro
4. Estudio piloto de recuperación de aguas contaminadas por mercurio con tratamientos biológicos
5. Asistencia técnica integral a la pequeña minería y minería de subsistencia para la eliminación del uso del mercurio
6. Acompañamiento a las administraciones municipales para el diagnóstico del riesgo químico asociado al mercurio así como en el diseño e implementación de programas de atención con enfoque en salud ambiental.
</t>
  </si>
  <si>
    <t>2016050000177</t>
  </si>
  <si>
    <t>Fortalecimiento MINERIA BIEN HECHA PARA EL DESARROLLO DE ANTIOQUIA Todo El Departamento, Antioquia, Occidente</t>
  </si>
  <si>
    <t>Unidades mineras con mejoramiento a la productividad y la competitividad de la minería del Departamento</t>
  </si>
  <si>
    <t>1. Regularización y asistencia técnica a comunidades mineras indigenas.      2. Asistencia Técnica integral a Unidades productivas mineras.</t>
  </si>
  <si>
    <t>SECRETARÍA AGRICULTURA Y DESARROLLO RURAL</t>
  </si>
  <si>
    <t>2016050000066</t>
  </si>
  <si>
    <t>Apoyo a la modernización de la ganadería en el Departamento Antioquia</t>
  </si>
  <si>
    <t>Áreas agrícolas, forestales, silvopastoriles, pastos y forrajes intervenidas</t>
  </si>
  <si>
    <t>Para implementar el programa de asistencia técnica y extensión agropecuaria en el Departamento, se requería de los lineamientos para este fin, por lo anterior se presento a la asamblea y aprobó la ordenanza N° 53 del 22 de diciembre de 2016, por medio de la cual se define la entrega de recursos a los municipios para la prestación de asistencia técnica directa rural.  Se suscribieron convenios interadministrativos para la prestación del servicio de Asistencia Técnica con 121 municipios para el año 2017, 120 para el año 2018, y 123 para el 2019, durante los cuales se contrataron 864 asistentes técnicos del sector agropecuario, realizando 85.889 visitas de asistencia técnica, 2.612 eventos de extensión y transfrencia agropecuaria, atendiendo a 29.337 productores 339.635 hectáreas atendidas.</t>
  </si>
  <si>
    <t>2016050000078</t>
  </si>
  <si>
    <t>Mejoramiento Infraestructuras de beneficio y faenado de bovinos y porcinos (plazas de feria, subastas ganaderas, vehículos especializados) en el Departamento de Antioquia</t>
  </si>
  <si>
    <t>Infraestructura de apoyo a la producción, acopio, transformación y comercialización ganadera intervenidas</t>
  </si>
  <si>
    <t>El decreto departamental  2016070004495 del 8 de agosto del 2016, "FORMALIZA EL PLAN DE RACIONALIZACIÓN DE PLANTAS DE BENEFICIO ANIMAL - PRPBA", definió las acciones a realizar en un total de 28 infraestructuras ganaderas para Antioquia. Siendo 11 de ellas públicas y en las unicas que se puede hacer inversión del Gobierno Departamental.</t>
  </si>
  <si>
    <t>2016050000086</t>
  </si>
  <si>
    <t>Construcción del Plan de Ordenamiento Territorial Agropecuario-POTA Departamental</t>
  </si>
  <si>
    <t xml:space="preserve">Se identificaron zonas de importancia ambiental destinadas a la protección, conservación, restauración  y/o recuperación, zonas que tienen el carácter de exclusión y que en ellas se prohíbe la realización de proyectos productivos agrarios. 
Se aprueban las  Ordenanzas No. 22 de agosto /16, por medio de la cual se crea al Plan de Ordenamiento Territorial - POTA
y la  No. 02 del 13 de mayo de 2019 y el Decreto 2019070002401 del 2019 por medio del cual   se adopta el Plan de Ordenamiento Territorial Agropecuario.
Se entrega el Pota a la comunidad en el expofinca 2019.
Se entrega el Atlas, el Pota de Antioquia y el municipal a los Alcaldes Municipales, Director de Umatas y Concejales.
se tiene pag Web con visor geografico y macro que permite conocer si en cada municipio se cuenta con áreas de aptitud para siembra. http://www.antioquiadatos.gov.co/index.php/minisitio-pota-plan-de-ordenamiento-territorial-agropecuario
</t>
  </si>
  <si>
    <t>SECRETARÍA DE INFRAESTRUCTURA</t>
  </si>
  <si>
    <t>2016050000257</t>
  </si>
  <si>
    <t>Apoyo al mejoramiento de caminos de herradura o motorrutas en Antioquia</t>
  </si>
  <si>
    <t>Caminos de Herradura mantenidos</t>
  </si>
  <si>
    <t xml:space="preserve">Durante la vigencia 2016, se realizo el mantenimiento de 996.75 km de caminos de herradura, y en la vigencia 2017, se realizo el  mantenimiento de 1.731,7 km de caminos de herradura
</t>
  </si>
  <si>
    <t>2016050000265</t>
  </si>
  <si>
    <t>Apoyo al mejoramiento y/o mantenimiento de la Red Vial Terciaria en Antioquia</t>
  </si>
  <si>
    <t>Caminos de Herradura mejorados</t>
  </si>
  <si>
    <t>En el periodo 2016-2019  se  mejoraron 419,7 Caminos de Herradura, con la realización de 16 convenios.</t>
  </si>
  <si>
    <t>2016050000272</t>
  </si>
  <si>
    <t>Apoyo a la construcción o mejoramiento de puentes en los municipios</t>
  </si>
  <si>
    <t>Construcción, rehabilitación y/o mantenimiento de puentes peatonales RVT</t>
  </si>
  <si>
    <t>Año 2016: Se realizo la Construcción, rehabilitación y/o mantenimiento de 7 puentes peatonales 
Año 2017: Se realizo la Construcción, rehabilitación y/o mantenimiento de 5 puentes peatonales
Año 2018: Se realizo la Construcción, rehabilitación y/o mantenimiento de 1 puente peatonal.
Año 2019: Se realizo la Construcción, rehabilitación y/o mantenimiento de 2 puentes peatonales.</t>
  </si>
  <si>
    <t>2016050000261</t>
  </si>
  <si>
    <t>Apoyo a la intervención de espacios públicos municipales</t>
  </si>
  <si>
    <t>Espacios públicos municipales intervenidos</t>
  </si>
  <si>
    <t>Subregión del Nordeste: año 2018 se realizó 1 intervención
Subregión del Norte: año 2019 se realizó 1 intervención
Subregión del Occidente: periodo 2017-2019 se realizaron 6 intervenciones
Subregión del Oriente: periodo 2017-2018 se realizaron 5 intervenciones
Subregión del Suroeste: periodo 2017-2019 se realizaron 9 intervenciones
Subregión de Urabá: año 2018 se realizaron 2 intervenciones
En el Valle de Aburrá: año 2019 se realizó 1 intervención</t>
  </si>
  <si>
    <t>2016050000281</t>
  </si>
  <si>
    <t>Apoyo a otros espacios públicos (muelles, malecones, entre otros) en Antioquia</t>
  </si>
  <si>
    <t>2016050000262</t>
  </si>
  <si>
    <t>Estudios de prefactibilidad y factibilidad para el cobro de valorización en proyectos de infraestructura de transporte, Antioquia</t>
  </si>
  <si>
    <t>Estudios de prefactibilidad/factibilidad y estructuración de proyectos con el componente de valorización en la RVS realizados</t>
  </si>
  <si>
    <t>Sé realizaron por administración y por concurso de méritos en total 11 estudios en la RVS, 6 estudios de prefactibilidad y 5 estudios de factibilidad para determinar el cobro de la contribución de valorización, los resultados fueron presentados a la Asamblea Departamental, dando origen a la ordenanza decretadora 062 de 2017, y luego a las Resoluciones Distribuidoras de Contribuciones, iniciando el recaudo en septiembre y octubre de 2018.</t>
  </si>
  <si>
    <t>2017050000023</t>
  </si>
  <si>
    <t>Apoyo a la construcción de vías de la Red Vial Terciaria en Antioquia</t>
  </si>
  <si>
    <t>Estudios de prefactibilidad/factibilidad y estructuración de proyectos con el componente de valorización en la RVT realizados</t>
  </si>
  <si>
    <t>Se realizaron 4 estudios sobre la RVS, por administración y por concurso de méritos, que se ven reflejados en la ordenanza decretadora 062 de 2017, y luego en las Resoluciones Distribuidoras de Contribuciones, iniciando el recaudo en septiembre y octubre de 2018.</t>
  </si>
  <si>
    <t>Kilómetros de la RVT mantenidas</t>
  </si>
  <si>
    <t xml:space="preserve">Se realizo el mantenimiento y mejoramiento de la RVT dela siguiente manera: Año 2017 (6 Km), año 2018 (101,2 Km), año 2019 (4,92 Km).
Adicionalmente la Gobernación de Antioquia, creo el programa de MAQUINARIA AMARILLA, con el cual se apoya a los municipios en el mantenimiento de la RVT y los caminos de Herradura. Del costo total de la maquinaria amarilla adquirida, la Gobernación aporta el 50% y el  municipio el otro 50%. 
El 25 de mayo de 2018 se entrego 61 equipos, beneficiado a 54 municipios, por valor de $14.427.375.940, distribuidos de la siguiente manera, :
32 Retroexcavadoras marca CASE, 3 Motoniveladoras marca CATERPILLAR, 3 Vibro compactadores marca CATERPILLAR y 23 Volquetas marca HINO.
Debido al éxito de este proyecto, se está en el proceso de una segunda convocatoria, donde se entregaran 21 equipos a 13 municipios,  por valor de $4.089.730.962.
9 Volquetas, 4 Motoniveladoras, 5 Retroexcavadoras y 3 Vibro compactadores.
</t>
  </si>
  <si>
    <t>2012050000168</t>
  </si>
  <si>
    <t>Construcción y pavimentación de vías en la Red Vial Secundaria RVS en el Departamento de Antioquia</t>
  </si>
  <si>
    <t>Kilómetros de Vías de la RVS pavimentadas</t>
  </si>
  <si>
    <t xml:space="preserve">Se priorizó la inversión para el fortalecimiento de la red vial pavimentada, a través de distintas fuentes de financiación entre las cuales se encuentran recursos propios, regalías, recursos provenientes de la venta de ISAGEN, recursos de valorización, así como otros recursos de gestión para llevar a cabo las obras de pavimentación necesarias. 
Durante la presente administración, se presentaron los siguientes proyectos mediante el mecanismo de Alianzas Público Privadas:
1. Vías del sur: conexión entre la variante Caldas y El Valle de San Nicolás. Esta iniciativa se encuentra en etapa de prefactibilidad.
2. Nueva Vía Palmas Tablazo – DCO. Esta iniciativa fue aprobada por el Departamento de Antioquia, dando inicio al proceso de Licitación Pública el 01 de octubre de 2019, para llevar a cabo la construcción de una nueva doble calzada en el Oriente Antioqueño. El desarrollo del proyecto atraviesa la jurisdicción de los municipios de Envigado, El Retiro y Rionegro, con una longitud de 13.7 km, iniciando en el peaje las palmas y finalizando en la intersección “El tablazo. El Originador de la Propuesta fue la empresa ESTRUCTURA PLURAL – SPV - DOBLE CALZADA ORIENTE - DCO. Los Costos y Presupuestos corresponden a recursos privados, donde el Departamento no incurre en ningún costo. Valor total estimado del proyecto es de: $1.1 billón de pesos. Este proyecto busca ser un complemento para las vías existentes entre Medellín y los Municipios del Oriente Antioqueño, de forma que se puedan atender las necesidades de movilidad en el corto, mediano y largo plazo.
Con Recursos excedentes de la Concesión DEVIMAR se realizará la ampliación de la vía en doble calzada, Glorieta Aeropuerto - Llano Grande, donde se invertirán recursos de Gestión por valor de $154.000 millones.
Con recursos por derrame de Valorización por valor de $240.000 millones aproximadamente,  se encuentra en ejecución la pavimentación de las vías:
Puro Cuero - Chapinero
Carabanchel - La María
Támesis - Puente Iglesias
Puerto Nare - Puerto Triunfo
</t>
  </si>
  <si>
    <t>2017003050006</t>
  </si>
  <si>
    <t>Aplicación de tratamiento superficial para el mantenimiento de vías de la Red Vial Secundaria en Antioquia</t>
  </si>
  <si>
    <t>2017003050014</t>
  </si>
  <si>
    <t>Mejoramiento de vías secundarias en la subregión Oriente de Antioquia</t>
  </si>
  <si>
    <t>2017003050015</t>
  </si>
  <si>
    <t>Mejoramiento de vías secundarias en varias subregiones de Antioquia</t>
  </si>
  <si>
    <t>2016050000252</t>
  </si>
  <si>
    <t>Construcción de bulevares para peatones, ciclorutas, ciclo vías y senderos en Antioquia</t>
  </si>
  <si>
    <t>km ciclo-vías, senderos peatonales y/o moto-rutas construidos</t>
  </si>
  <si>
    <t>LA INFORMACIÓN ES APORTADA POR INDEPORTES</t>
  </si>
  <si>
    <t>2017003050010</t>
  </si>
  <si>
    <t>Construcción de cicloinfraestructura en subregiones del departamento de Antioquia</t>
  </si>
  <si>
    <t>2016050000254</t>
  </si>
  <si>
    <t>Mantenimiento y Mejoramiento de la RVS en Antioquia</t>
  </si>
  <si>
    <t>En los proyectos Túnel del Toyo y Túnel de Oriente se construyeron 26 km así:   Túnel del Toyo:  3.728 m, conformados por túnel 17 o túnel Guillermo Gaviria Echeverri y túnel 18 y túnel 15-16, y Túnel de Oriente, complejo vial que tiene un recorrido o trayecto de inicio a fin, conformado por 24 km de túneles y vías a cielo abierto, incluido el túnel de emergencia</t>
  </si>
  <si>
    <t>2012050000294</t>
  </si>
  <si>
    <t>Mejoramiento y/o rehabilitación de vías nuevas financiadas por el Gobierno Nacional en Antioquia</t>
  </si>
  <si>
    <t>km de vías de la RVS mantenidas, mejoradas y/o rehabilitadas en afirmado</t>
  </si>
  <si>
    <t xml:space="preserve">Se priorizó la inversión para el Mantenimiento, mejoramiento y/o rehabilitación de la Red Vial Secundaria en afirmado que equivale a 3.041 km, existentes al año 2016, así como la atención de las emergencias que se presentan en las vías a cargo del Departamento.
Se intervino un total de 10.001,94 km en 110 Municipios del Departamento de Antioquia, es decir, que en el período se realizó el mantenimiento a la red vial secundaria en afirmado en más de tres (3) ocasiones.  
</t>
  </si>
  <si>
    <t>2013050000002</t>
  </si>
  <si>
    <t>Rehabilitación y mantenimiento de vías específicas con recursos del peaje Pajarito en la Subregión Norte del Departamento de Antioquia</t>
  </si>
  <si>
    <t>2014000040020</t>
  </si>
  <si>
    <t>Habilitación de circuitos viales subregionales en Antioquia para potenciar la conectividad y accesibilidad del Departamento. Segunda Etapa</t>
  </si>
  <si>
    <t>2015050000013</t>
  </si>
  <si>
    <t>Conservación de la transitabilidad en vías en el Departamento</t>
  </si>
  <si>
    <t>km de vías de la RVS mantenidas, mejoradas y/o rehabilitadas en pavimento</t>
  </si>
  <si>
    <t xml:space="preserve">Se priorizó la inversión para el Mantenimiento, mejoramiento y/o rehabilitación de la Red Vial Secundaria en pavimento, que equivale a 1.517 km, existentes al año 2016, así como la atención de las emergencias que se presentan en las vías a cargo del Departamento.
Se intervino un total de 7.730,74 km en 97 Municipios del Departamento de Antioquia, es decir, que en el cuatrienio se realizó el mantenimiento a la red vial secundaria pavimentada en más de (5) cinco ocasiones.  
</t>
  </si>
  <si>
    <t>km de vías de la RVS señalizadas</t>
  </si>
  <si>
    <t xml:space="preserve">La Secretaría de Infraestructura Física realizó la instalación de las señales verticales informativas elevadas sobre las vías de la Red Vial Secundaria a cargo del departamento de Antioquia.  
</t>
  </si>
  <si>
    <t>2016050000250</t>
  </si>
  <si>
    <t>Renovación y aumento de la señalización en las vías de la Red Vial Secundaria Todo El Departamento, Antioquia, Occidente</t>
  </si>
  <si>
    <t>2016050000253</t>
  </si>
  <si>
    <t>Mejoramiento Conexión Vial Aburrá  Norte</t>
  </si>
  <si>
    <t>km de vías en el desarrollo vial Aburra-Norte construidas , operadas, mantenidas y rehabilitadas</t>
  </si>
  <si>
    <t xml:space="preserve">Durante el periodo 2016-2019 se priorizó por la Gerencia de Proyectos Estratégicos para el proyecto Desarrollo Vial del Aburra Norte la ejecución de las obras incluidas en e Otrosí N° 25 al contrato de concesión: primera etapa del intercambio vial La Seca-Sector 15-Fase 3, Regional Oriental-Sector14-Fase 2 y vía Achabacana, las cuales serán financiadas con inversión realizada por parte del Área Metropolitana del Valle de Aburra como aportes directos al proyecto por valor de $73.950 millones y aportes realizados por el Departamento de Antioquia el Área Metropolitana del Vale de Aburra por valor de $105.659 millones derivados de la operación del sistema de concesión. 
Se suscribió el Otrosí N° 24 al contrato de concesión N° 97-CO-20-1738 mediante el cual se llevó a cabo el inicio del traslado de la estación del peaje Pandequeso y obras conexas (traslado de la escuela CER Río grande, rehabilitación de la vía de acceso a la escuela y puente peatonal sobre la troncal), por un valor de $8.300 millones.
Se realizó mantenimiento rutinario a los 120km de vía concesionada durante el cuatrienio con un cumplimiento en el indicador de producto del 100%.
</t>
  </si>
  <si>
    <t>2012050000317</t>
  </si>
  <si>
    <t>Construcción, mantenimiento y operación Conexión Vial Aburrá  Oriente</t>
  </si>
  <si>
    <t>km de vías en el desarrollo vial Aburra-Oriente construidas, operadas, mantenidas y rehabilitadas</t>
  </si>
  <si>
    <t xml:space="preserve">Se realizan labores de mantenimiento rutinario, periódico (Intervención masiva al pavimento y recuperación de obras de drenaje) y de operación (servicios de vigilancia con la policía de tránsito, atención de accidentes con servicios básicos de ambulancia y el servicio de grúa, centro de control de operaciones, operación de los peajes del Túnel de Oriente, Variante Palmas y Santa Elena), ejecutados por el concesionario en las vías que hacen parte del contrato de concesión, a saber: Doble Calzada Chuscalito – Alto de Las Palmas (10 km); Variante Las Palmas (14.5 km); Doble Calzada Sajonia – Aeropuerto (1.5 km); Vía Santa Elena (22 Km); Conexión Vial Túnel de Oriente (14.5 km)
RECURSOS NO COMPROMETIDOS
• La Administración Departamental gestionó recursos para la rehabilitación del pavimento de la Doble Calzada Las Palmas (Chuscalito – Alto Palmas), por un valor aproximado de 30.000 millones de pesos.  
• Se gestionaron los recursos para los diseños  y ejecución  de las obras de pavimentación  de un tramo (500 m aprox) en la vía Carmen – Santuario monto aproximado de $1.394.520.053 
</t>
  </si>
  <si>
    <t>2012050000259</t>
  </si>
  <si>
    <t>Construcción, operación y mantenimiento conexión vial Aburrá  Río Cauca</t>
  </si>
  <si>
    <t>km de vías en la conexión Aburra - Rio Cauca construidas, operadas, mantenidas y rehabilitadas</t>
  </si>
  <si>
    <t xml:space="preserve">• En el Tramo 4.1 km de la Conexión Aburrá – Río Cauca se construyeron TRES (3) PUENTES PEATONALES con una extensión de 382 metros lineales, y sección promedio de 5.5 metros lineales. 
• En la Antigua Vía al Mar, Ruta 6204 se construyeron CINCO (5) PUENTES VEHICULARES con una extensión de 284 metros lineales, de sección promedio de 9 metros lineales.
</t>
  </si>
  <si>
    <t>km del Túnel de Oriente construido - doble calzada</t>
  </si>
  <si>
    <t xml:space="preserve">El Túnel de Oriente, es una mega obra que comunica los valles del Aburrá y San Nicolás, con lo cual se reduce el tiempo de viaje entre ambos valles de 45 minutos a 18 minutos.
Este complejo vial tiene un trayecto de 14.5 kilómetros, conformado por 24 km de túneles y vía a cielo abierto, incluido el túnel de emergencia. ESTA NUEVA CONEXIÓN ENTRÓ EN OPERACIÓN EL 15 DE AGOSTO DE 2019 
</t>
  </si>
  <si>
    <t>2016050000258</t>
  </si>
  <si>
    <t>Apoyo al mejoramiento de vías urbanas en algunos municipios de Antioquia</t>
  </si>
  <si>
    <t>Otros espacios públicos (muelles, malecones, entre otros) construidos y/o mantenidos</t>
  </si>
  <si>
    <t xml:space="preserve">La Gobernación de Antioquia, apoyo a las subregiones del Bajo Cauca, Occidente, Urabá y Valle de Aburrá.
Adicionalmente:
- El departamento de Antioquia mediante la transferencia de recursos por valor de $25.000 millones, provenientes de la enajenación por la venta de ISAGEN,  apoyó la construcción y puesta en marcha del metro cable zona noroccidental (metro cable picacho).
- La Gobernación de Antioquia realizo la gestión para conseguir recursos y realizo inversiones con recursos propios en los aeropuertos de:
NECOCLÍ: Se invirtieron recursos de la Aerocivil por valor de $6.000 millones y recursos del departamento por valor de $2.200 millones
VIGÍA DEL FUERTE: Se invirtieron recursos de la Aerocivil por valor de $4.300 millones y recursos del departamento por valor de $1.000 millones
</t>
  </si>
  <si>
    <t>2017003050011</t>
  </si>
  <si>
    <t>Construcción y puesta en marcha del Metrocable zona noroccidental (Metrocable El Picacho) Medellín - Antioquia</t>
  </si>
  <si>
    <t>2017003050012</t>
  </si>
  <si>
    <t>Construcción de paseos urbanos del malecón, etapa 1 en los Barrios Santafé y la Playa de Turbo, Antioquia, Occidente</t>
  </si>
  <si>
    <t>2013050000023</t>
  </si>
  <si>
    <t>Construcción de las Autopistas para la Prosperidad</t>
  </si>
  <si>
    <t>Porcentaje de avance de la etapa de construcción del Túnel del Toyo</t>
  </si>
  <si>
    <t xml:space="preserve">El proyecto Túnel del Toyo está ubicado entre los municipios de Santa Fe de Antioquia, Cañasgordas y Giraldo; la totalidad del proyecto tendrá una extensión total de 37.66km (entre vías a cielo abierto, viaductos y túneles), y conecta los proyectos viales Autopistas Mar 1 que une a Medellín con Santa Fe de Antioquia y Autopistas Mar 2 que une a Cañasgordas con la Subregión Urabá y a su vez con los nuevos puertos marítimos de Antioquia.
El inicio de la fase de construcción se dio el 25 de enero de 2018 
</t>
  </si>
  <si>
    <t>Puente en RVS construidos</t>
  </si>
  <si>
    <t>Se estableció una meta para el cuatrienio de 1 unidad. Meta que se superó, sobrepasado dicha meta en tres (3) puentes más.
Se construyeron en los siguientes municipios:
PEQUE
SAN PEDRO DE URABÁ
TURBO
TÁMESIS</t>
  </si>
  <si>
    <t>2016050000283</t>
  </si>
  <si>
    <t>Construcción y/o mejoramiento de puentes en la RVS</t>
  </si>
  <si>
    <t>Puentes de la RVT construidos, rehabilitados y/o mantenidos</t>
  </si>
  <si>
    <t xml:space="preserve">En la vigencia 2016, se avanzó en la intervención de 6 Puentes de la RVT construidos, rehabilitados y/o mantenidos.
En la vigencia 2017, se avanzó en la intervención de 19 Puentes de la RVT construidos, rehabilitados y/o mantenidos.
En la vigencia 2018, se avanzó en la intervención de 6 Puentes de la RVT construidos, rehabilitados y/o mantenidos.
En la vigencia 2019, se avanzó en la intervención de 6 Puentes de la RVT construidos, rehabilitados y/o mantenidos.
</t>
  </si>
  <si>
    <t>Puentes RVS construidos, rehabilitados y/o mantenidos</t>
  </si>
  <si>
    <t xml:space="preserve">Se superó la meta establecida en un 151.11%.  
Con recursos propios, se construyeron, rehabilitaron y/o mantuvieron 46 puentes y con recursos de gestión se construyeron, rehabilitaron y/o mantuvieron 22 puentes.
</t>
  </si>
  <si>
    <t>Puntos críticos de la RVS intervenidos</t>
  </si>
  <si>
    <t xml:space="preserve">En el año 2016 se intervinieron 37 puntos críticos , en el año 2017 se intervinieron 47 puntos críticos, en el año 2018 se intervinieron 89 puntos críticos y en el año 2019 se intervinieron 19  puntos críticos, para un consolidado en el período 2016-2019 de 192 puntos críticos intervenidos.
</t>
  </si>
  <si>
    <t>2017003050013</t>
  </si>
  <si>
    <t>Mejoramiento de Vías Terciarias en la subregión Oriente de Antioquia</t>
  </si>
  <si>
    <t>Señalización RVT realizada</t>
  </si>
  <si>
    <t>Para el indicador Señalización RVT durante la vigencia 2018 se ejecutaron 85.33 km, con la suscripción de 15 contratos de obra pública, los cuales contemplaron esta actividad con recursos provenientes de la enajenación de ISAGEN.</t>
  </si>
  <si>
    <t>2016050000251</t>
  </si>
  <si>
    <t>Construcción de Placa Huella en la Red Vial Terciaria de Antioquia</t>
  </si>
  <si>
    <t>Vías con placa huella intervenidas</t>
  </si>
  <si>
    <t>Durante la presente administración se avanzó en el proyecto Vías con Placa huella intervenidas (vías campesinas) como proyecto detonante del Plan de Desarrollo, mediante la celebración de convenios con los municipios del Departamento, invirtiendo recursos de la enajenación de ISAGEN, del sistemas de regalías, del sistema de valorización y gestión propia de cada municipio.  
En estos proyectos se vincularon las comunidades que  contribuyeron en algunas ocasiones con la mano de obra.
Es el proyecto de infraestructura vial con mayor impacto en el campo del Departamento, lo que contribuyó a reducir la pobreza en el sector rural</t>
  </si>
  <si>
    <t>Vías de la RVT pavimentadas</t>
  </si>
  <si>
    <t xml:space="preserve">Durante la presente administración se avanzó en la  pavimentación de la RVT (vías campesinas) como proyecto detonante del Plan de Desarrollo, mediante la celebración de convenios con los municipios del Departamento, invirtiendo recursos de la enajenación de ISAGEN, del sistemas de regalías, del sistema de valorización y gestión propia de cada municipio.  
En estos proyectos se vincularon las comunidades que  contribuyeron en algunas ocasiones con la mano de obra.
Es el proyecto de infraestructura vial con mayor impacto en el campo del Departamento, lo que contribuyó a reducir la pobreza en el sector rural.
</t>
  </si>
  <si>
    <t>2017003050016</t>
  </si>
  <si>
    <t>Mejoramiento de Vías Terciarias en varias subregiones de Antioquia</t>
  </si>
  <si>
    <t>GERENCIA DE AFRODESCENDIENTES</t>
  </si>
  <si>
    <t>2016050000038</t>
  </si>
  <si>
    <t xml:space="preserve">Implementar la coalición de Municipios Afroantioqueños en el marco de la Política Pública en el Departamento de Antioquia </t>
  </si>
  <si>
    <t>Programas implementados de transformación del campo y crecimiento verde impulsados en los consejos comunitarios con titulación de tierra</t>
  </si>
  <si>
    <t>Se desarrollaron proyectos productivos en 21 consejos comunitarios - 4 más que los establecidos en el plan de desarrollo-  en Sopetran, Vigía del Fuerte, Turbó, Murindó, Zaragoza, Apartadó y El Bagre. Estós proyectos le garantizan la seguridad alimentaria y permitió generar emprendimiento en los mismos, convirtiéndolos en empresarios.</t>
  </si>
  <si>
    <t>Planes de Etnodesarrollo de Consejos comunitarios de Antioquia apoyados en su formulación</t>
  </si>
  <si>
    <t xml:space="preserve">Se entregaron a 51 consejos comunitarios de las 9 subregiones de Antioquia, planes de etnodesarrollo contruidos por la misma comunidad afroantioqueña, donde quedaron plasmados su visión de desarrollo para 10 años en salud, educación, infraestructura, vivienda entre otros. estos planes se articularon con el plan de desarrollo nacional, para permitir su viabilidad </t>
  </si>
  <si>
    <t>Programas Etnoeducativos apoyados con asesoría y asistencia técnica</t>
  </si>
  <si>
    <t>Diseño de textos de Etnoeducación desde prescolar hasta básica primaria, los cuales serán entregados a todas las instituciones de educación pública del departamento.
17 Foros de Etnoeduacción, 2 Diplomados y 2 seminarios sobre la diáspora africana y el pensamiento de la mujer afrolatina. 1er encuentro de Mujeres Afrolatinas en el marco de la OEA. Entrega de 15 reconocimientos y fortalecimiento a maestros en temas de etnoeducación;  
Participación en el Plan de gestión Ambientar regional, donde se capacitaron 20 consejos comunitarios.</t>
  </si>
  <si>
    <t>SECRETARÍA SECCIONAL DE SALUD Y PROTECCIÓN SOCIAL</t>
  </si>
  <si>
    <t>2016050000090</t>
  </si>
  <si>
    <t>Fortalecimiento de la inspección, vigilancia y control de la calidad del agua para consumo humano y uso recreativo Todo El Departamento, Antioquia, Occidente</t>
  </si>
  <si>
    <t>Muestras analizadas para evaluar el Índice de Riesgo de la Calidad del Agua para Consumo Humano (IRCA)</t>
  </si>
  <si>
    <t>Logro:103.8% de las muestras analizadas para evaluar el Índice de Riesgo de la Calidad del Agua para Consumo Humano (IRCA), se realizaron 58,812 muestras en el cuatrienio.
Realización de los análisis de las muestras de agua para consumo humano en los acueductos rurales. 
Certificación en compentencias laborales a los Técnicos del área de salud. 
Elaboración de los mapas de riesgo de agua para consumo humano en 54 sistemas acueducto urbano. Información, educación y comunicación a la población en el consumo de agua potable, manejo racional del agua, protección de fuentes de agua y adecuado manejo de instalaciones de agua intradomiciliarias.</t>
  </si>
  <si>
    <t>2016050000220</t>
  </si>
  <si>
    <t>Fortalecimiento de la gestión de las enfermedades inmunoprevenibles, Emergentes, Reemergentes y Desatendidas en Todo El Departamento Antioquia, Occidente.</t>
  </si>
  <si>
    <t>Coberturas de triple viral en niños de 1 año de edad</t>
  </si>
  <si>
    <t>Logro: Incremento en la cobertura de triple viral en los niños de un año de edad, pasando de 95,5% en el año 2016 a 95,9% en el año 2018 y para el 2019 se obtiene un 96,3%, es decir, se ha mantenido en el departamento la eliminación del Sarampión, la Rubeola y la Rubeola Congénita y el control de la Parotiditis. 
Acciones: Asesoría y asistencia técnica a los responsables de vacunación y de vigilancia epidemiológica de las inmunoprevenibles de las Direcciones Locales de Salud, Empresas Administradoras de Planes de Beneficios e Instituciones Prestadoras de Servicios de Salud.
Acciones de vigilancia en salud pública para cumplir los planes de erradicación, eliminación y control de enfermedades inmunoprevenibles.
Solicitud de insumos para atender y prevenir los eventos de interes en salud inmunoprevenibles y entrega a los municipios segun la disponibilidad y solicitudes.</t>
  </si>
  <si>
    <t>Tasa de embarazos de 15 a 19 años</t>
  </si>
  <si>
    <t>Logro:  Reducción del promedio de embarazos  de 21,2% a 18,9% en mujeres de 15 a 19 años con una línea de base en el 2015 de 68,5/100.000 y terminando el 2019 en 54/100.000.
Acciones: Estrategias de Información, educación y comunicación para la prevención del embarazo adolescente.
Asistencia técnica a los diferentes actores del sistema en la prevención del embarazo adolescente.</t>
  </si>
  <si>
    <t>Tasa de embarazos en mujeres de 10 a 14 años</t>
  </si>
  <si>
    <t>Logro: Reducción del promedio de embarazos en mujeres de 10 a 14 años de 1,2% en el año 2015 a 1,0% en el 2018. La línea de base en el 2015 fue de 4,1/100.000 y se finaliza el cuatrienio con una disminución a 2,9/100.000.
Acciones: Formulación del Plan Departamental de Prevención del Embarazo Adolescente.
Estrategias de Información, educación y comunicación para la prevención del embarazo adolescente.
Asistencia técnica a los diferentes actores del sistema en la prevención del embarazo adolescente.</t>
  </si>
  <si>
    <t>Razón de mortalidad materna por causas directas</t>
  </si>
  <si>
    <t>Logro: En el  Departamento se ha impactado de manera positiva  la Mortalidad Materna como un indicador de la calidad en la atención a la gestante y al recien nacido. Se han logrado resultados respecto a la Mortalidad Materna por causas directas para el año 2015 con una tasa de 30,3 X 100,000 mil nacidos vivos, respecto al año 2018 con una tasa de 25,5 X 100,000 mil nacidos vivos y se obtiene un 23,7 en el 2019.
Acciones:  Contratación con NACER Universidad de Antioquia para la asistencia técnica a los diferentes actores.
Asesoría y asistencia técnica en todo el departamento de Antioquia a los diferentes actores (Direcciones locales de salud, instituciones prestadoras de servicios de salud, EAPB y EPS entre otros) en el tema de maternidad segura realizado por profesionales en salud con amplio reconocimiento y experiencia técnica.
Desarrollo de estrategias de Información, Educación y  Comunicación
Desarrollo de capacidades al personal  asistencial de IPS en guías de manejo y protocolos de atención en garantia de la maternidad segura 
Implementación de guias y protocolos de la IVE ( interrupción voluntaria del embarazo) y atención de las violencias sexuales 
Fortalecimiento de la vigilancia epidemiológica a traves de la notificación por la Web de manera contínua  
Desarrollo de acciones de inspección y vigilancia a los actores del sistema en el cumplimiento de implementación de guias y protocolos.</t>
  </si>
  <si>
    <t>2016050000224</t>
  </si>
  <si>
    <t>Fortalecimiento estilos de vida saludable y atención de condiciones no trasmisibles, Antioquia, Occidente.</t>
  </si>
  <si>
    <t>Tasa de mortalidad por cáncer de cuello uterino</t>
  </si>
  <si>
    <t xml:space="preserve">Logro: El departamento de Antioquia para el año 2015 presentó una tasa de mortalidad por cáncer de cervix de 5,5/100.000 mujeres y se obtiene una tasa de 4,7/100.000 para el 2019
Acciones:  Fortalecimiento del Sistema de Información del Cáncer en Antioquia (Registro Poblacional de Cáncer).
Cobertura del 100% de los laboratorios de citología en el control de calidad externa, realizado por el Laboratorio Departamental de Salud Pública 
 Asesoría y Asistencia técnica a IPS públicas y privadas en guías de atención de manejo de paciente con Cancer de Cervix  CaCx. 
Sensibilización a los actores del sistema en la prevención del cáncer
Implementación del sistema de vigilancia epidemiológica para CA de Cervix. 
Se ha socializado la resolución 3280 para ajustar la gua de atención . 
Fortalecimiento de las acciones de inspección y vigilancia al cumplimiento de la norma por parte de las EAPB y DLS. 
Fortalecimiento de la capacidad técnica del talento humano de  primer nivel de atención en el diagnóstico y manejo  de usuarias con cancer de cervix
Cobertura del 100% de los laboratorios de citología en el control de calidad externa, realizado por el Laboratorio Departamental de Salud Pública.Fortalecimiento del Sistema de Información del Cáncer en Antioquia (Registro Poblacional de Cáncer)
</t>
  </si>
  <si>
    <t>Tasa de mortalidad en menores de cinco años</t>
  </si>
  <si>
    <t>Logros: Se tiene una línea de base de la tasa de mortalidad en niños menores de 5 años de 170,3/100.000 a 136,6/100.000 niños. 
Reducción en la Tasa de mortalidad por Enfermedad Diarreica Aguda – EDA en menores de 5 años, pasando de una tasa en el año 2015 de 2,4 por cada 100.000 niños menores de 5 años, a una tasa en 2018 de 1,7 por cada 100.000 niños menores de 5 años. 
Tasa de mortalidad por Infección Respiratoria Aguda - IRA en menores de 5 años, pasando de una tasa en el año 2015 de 9,6 por cada 100.000 niños menores de 5 años, a una tasa en 2018 de 7,8 por cada 100.000 niños menores de 5 años. 
Acciones: Desarrollo de estrategias de Información, Educación y  Comunicación. 
Desarrollo de capacidades al personal  asistencial en guías de manejo y protocolos de atención en IRA y EDA.
Articulación intersectorial en la implementación de la estrategia AIEPI comunitario 
Fortalecimiento de la vigilancia epidemiológica 
Desarrollo de acciones de inspección y vigilancia a los actores del sistema en el cumplimiento de implementación de guías y protocolos</t>
  </si>
  <si>
    <t>Tasa de mortalidad en menores de un año</t>
  </si>
  <si>
    <t>Logro: Para el 2015 se obtiene una tasa de mortalidad en menores de un año de 9,5/1.000 nacidos vivos y en el 2019 se obtiene una tasa de 8,5/1.000 nacidos vivos. 
Acciones: Desarrollo de estrategias de Información, Educación y  Comunicación. 
Desarrollo de capacidades al personal  asistencial en guías de manejo y protocolos de atención en maternidad segura y perinatal.
Articulación intersectorial en la implementación de la estrategia AIEPI comunitario 
Fortalecimiento de la vigilancia epidemiológica 
Desarrollo de acciones de inspección y vigilancia a los actores del sistema en el cumplimiento de implementación de guías y protocolos</t>
  </si>
  <si>
    <t>2016050000232</t>
  </si>
  <si>
    <t xml:space="preserve">Fortalecimiento de la red prestadora de servicios de salud público del departamento de Antioquia
</t>
  </si>
  <si>
    <t>ESE intervenidas en infraestructura física</t>
  </si>
  <si>
    <t xml:space="preserve">Logro: Inversión total en el fortalecimiento de la red $ 180.742.547.440. Para una construcción total de 48,157 metros cuadrados.
Acciones: Actualización del diagnóstico del estado de la infraestructura hospitalaria del departamento de Antioquia actualizado con identificación y priorización de necesidades. 
Cofinanciación o financiación de las intervenciones como reposición, adecuación, remodelaciones y ampliaciones de la infraestructura física de las ESE del departamento.
Adquisición o reposición de equipos biomédicos para mejorar la capacidad instalada física y dar cumplimiento a la normatividad vigente.
Acompañamiento en el desarrollo de la infraestructura y tecnología de la red hospitalaria mediante la asistencia técnica de profesionales expertos.
</t>
  </si>
  <si>
    <t>2016050000237</t>
  </si>
  <si>
    <t xml:space="preserve">Fortalecimiento del Recurso Humano y del Clima Laboral SSSA Antioquia, Occidente </t>
  </si>
  <si>
    <t>Valor de recursos financieros gestionados</t>
  </si>
  <si>
    <t>Logro: Se realiza una inversión de $161.200 millones de pesos para un cumplimiento del 200%.
Acciones: Asistencia técnica a los actores del sistema para el acceso y la consecución de los recursos según diferentes fuentes de financiación.</t>
  </si>
  <si>
    <t>Recursos para intervenir Empresas Sociales del Estado en infraestructura física, dotación y telemedicina</t>
  </si>
  <si>
    <t>Logros: Se alcanza una inversión total de $136.336 millones de pesos para un cumplimiento del 170,42%
En Infraestructura hospitalaria se cofinanció a 67 ESE del departamento para construcción, remodelación y adecuación por valor de $ 107.299.562.644, 
En dotación de equipos biomédicos e industriales se cofinanció a 91 ESE por valor de $ 18.618.542.190.
Se cofinanció la adquisición de ambulancias tipo Trasporte Asistencial Básico y médico  A 70 ESE por valor de $ 10.504.000.000
Acciones: Cofinanciación de proyectos de inversión para la adquisición de tecnología biomédica e infraestructura para la red hospitalaria. 
Asistencia y acompañamiento técnico en la formulación de los proyectos de inversión para la consecución de los recursos tanto a Direcciones Locales de Salud como a las ESE del departamento.</t>
  </si>
  <si>
    <t>2016050000240</t>
  </si>
  <si>
    <t>Fortalecimiento en alimentacion y nutrición desde la salud pública Departamento, Antioquia, occidente</t>
  </si>
  <si>
    <t xml:space="preserve">Logro:  9 Instituciones prestadoras de servicios de salud,certificadas,  como Instituciones Amigas de la Mujer y la Infancia Integral IAMII, proceso de implementación generado el año 2018 y 5  más a certificar finalizando el 2019. 
Acciones: Acompañamiento con implementadores certificados, en la Implementación de la estrategia IAMI integral a las ESE del departamento.
Certificación de 9 Instituciones Prestadoras de Servicios de Salud,  como Instituciones Amigas de la Mujer y la Infancia Integral IAMI.
Desarrollo de estrategias de Información, Educación y  Comunicación para el fomento de la lactancia materna y la prevención de la desnutrición infantil.
Asesorías en la implementación de la estrategia IAMII por medio de implementadores certificados. 
Fortalecimiento en evaluadores externos en IAMII (25 evaluadores)  y Consejeros en Lactancia materna (consejeros).
</t>
  </si>
  <si>
    <t>SECRETARÍA DE GOBIERNO Y APOYO CIUDADANO</t>
  </si>
  <si>
    <t>2008050000501</t>
  </si>
  <si>
    <t>Sedes de la fuerza pública y organismos de seguridad, adecuados y construidos</t>
  </si>
  <si>
    <t xml:space="preserve">A traves de convenios se realizó la construcción, ampliación y/o adecuación de las instalaciones de la Fuerza Pública y Organismos de Seguridad, en total fueron intervenidas  22 sedes de la Fuerza Pública en 18 municipios:  AMPLIACION YMANTENIMIENTO                                                                                                  1. Planta de Tratamiento DEURA 
2. Estación de Maceo
3. Estación de Remedios 
4. Estación de La Ceja 
5. Estación de Nariño 
6. Estación de San Andrés de Cuerquia 
7. Estación de Toledo
8. Estación de Venecia 
9. Estación de Yarumal 
10. C.A.F. Rionegro 
11. C.A.F. Caucasia 
12. C.A.F. Apartadó
13. Adecuación Sede  Infraestructura Región 6
14. Base Antinarcóticos en Necoclí
15. Estación de Betulia                                                    16.Estacion de Guatape                                                    OBRAS NUEVAS                                                             1.Alojamiento en CACOM N° 5
2. Estación flotante de Murindó (Siendo está la primera estacion flotante en el pais)             CONSULTORIA                                                                                  1. Ajuste de estudios y diseños y análisis patológico / Estación de Fraguas – Machuca 
2. Estudios y diseños Ampliación Estación Concordia 
</t>
  </si>
  <si>
    <t>2008050000518</t>
  </si>
  <si>
    <t>Apoyo en su logistica e inteligencia a la fuerza pública y organismos de seguridad en Antioquia.</t>
  </si>
  <si>
    <t>Organismos de Seguridad y Fuerza Pública, Fortalecidos y Dotados</t>
  </si>
  <si>
    <t xml:space="preserve">Se fortalecio con recursos del FONSET a la Fuerza Pública, Organismos de Seguridad y Justicia, se aprobaron a través de los Comités Territoriales de Orden Público – CTOP, elementos como parque automotor, tecnología, infraestructura, mobiliario y apoyo logístico a las actividades misionales de cada fuerza. VEHICULOS Un total de 33 en diferentes lineas. MOTOCICLETAS un total de 281, entre ellas 4 cuatrimotos. LANCHAS UN TOTAL DE 2 (Guatapé y Vigia del Fuerte). Ademas se doto con mobiliario y elementos de oficina, unidades sanitarias moviles tipo contenedor.                                                                              Se realizaron 350 consejos de seguridad, que permitieron la creación y ejecución de estrategias que ayudaron a mejorar las condiciones de seguridad y orden público en el departamento y sus limítrofes, dando como resultado más importante la reducción de los homicidios en un 21% comparado al cuatrietnio anterior, además de incentivar la denuncia permanente frente a los delitos con más de 3.354 denuncias contra la extorsión.
La Política Pública Antioquia Libre de Coca ha dejado como resultados en materia de seguridad, la superación de la meta de erradicación del cuatrietnio, en total se han erradicado 40.223 Ha.  Adicionalmente, se han afectado las finanzas del narcotráfico con la incautación de más de 62.000 kilos de marihuana, 100.000 kg de clorhidrato de cocaína.
El fortalecimiento a la fuerza pública ha coadyuvado a mejor su capacidad de respuesta, logrando así la captura de más de 160 mil delincuentes y la captura y neutralización de 128 objetivos de alto valor. Para lo anterior se ha pagado más de 500 millones en recompensas.    Más de 2 mil millones invertidos en areonaves remotamente tripuladas para monitoreo, patrullaje y control aéreo a través de la tecnología SIART, con transmisión en tiempo real, innovando en pro de la seguridad y convivencia ciudadana. que ayudaran al  desarrollo de actividades de inteligencia estratégica, prevenir y contrarrestar amenazas de la seguridad en todo Departamento y realizar monitoreo, patrullaje y control con el propósito de reducir los índices de criminalidad y constituir está en una herramienta que aporte pruebas que permita judicializar a los delincuentes.                                                          </t>
  </si>
  <si>
    <t>2012050000006</t>
  </si>
  <si>
    <t>Asistencia, promoción, prevención y protección de los derechos humanos y atención a la población víctima del conflicto armado Antioquia</t>
  </si>
  <si>
    <t>Municipios asesorados y acompañados para el fortalecimiento de la participación de las víctimas</t>
  </si>
  <si>
    <t>Mesas municipales de participación efectiva de víctimas asesorados para la elaboración de sus planes de acción. Mesas de participación de víctimas con planes de acción implementados. Mesa Departamental de víctimas con ejecución del 100% de su plan de trabajo. Acompañamiento desde la Mesa Departamental a todas las subregiones de Antioquia. Seguimiento Territorial de la Política Pública de Víctimas del Conflicto Armado Interno por medio de las plataformas de SIGO, FUT y RUSICST y, de los Subcomités adcritos al Comité de Justicia Transicional, en donde se destacan la actualización de los planes de prevención y contingencia, la ruta de protección de líderes sociales de DDHH, la articulación interinstitucional con las entidades que conforman el SNARIV y la orientación a representantes municipales de víctimas en conocimiento de rutas para el acceso al goce efectivo de derechos.</t>
  </si>
  <si>
    <t>2012050000038</t>
  </si>
  <si>
    <t>Implementación de la politica pública de Seguridad vial para el Departamento de Antioquia</t>
  </si>
  <si>
    <t>Municipios adscritos al convenio de regulación y control</t>
  </si>
  <si>
    <t>A través del convenio firmado y ejecutado con la Policía Nacional- Dirección de Tránsito y Transporte se ha brindado cobertura a 41 municipios sin organismos de tránsito con la asignación de Policías adscritos a esta dirección; con el fin de articular esfuerzos para la regulación y control del tránsito y transporte en la jurisdicción de estas entidades territoriales vinculadas a dicho convenio, propendiendo por la seguridad vial yel fortalecimiento de las condiciones necesarias de movilidad y seguridad.  Por ende, se han intervenido 63.733 personas entre motociclistas, ciclistas, estudiantes, conductores de vehículos y pasajeros, peatones, entre otros.  Se ha realizado una inversión aproximadamente de $ 1.205.632.986, esto corresponde al valor total de los convenios firmados con la Policía durante el cuatrienio. De el 2016 a octubre de 2019 se ha tenido un recaudo de $3.822.078.690 por concepto de comparendos y $731.652.446 descuento del 70% sobre los intereses moratorios para que los conductores de 58 municipios puedan ponerse al día con el pago de sus obligaciones.</t>
  </si>
  <si>
    <t>Municipios sin organismos de tránsito con Programas Integrales en Seguridad Vial socializados</t>
  </si>
  <si>
    <t> En la actualidad se cuenta con 68 municipios con Planes Locales de Seguridad Vial y 95 municipios con Comité Local de Seguridad Vial creados mediante Decretos municipales, esto permitirá a los entes territoriales el fortalecimiento institucional, la identificación de las principales causas de incidentalidad en sus territorios, la definición de planes, programas y proyectos para disminuir la exposición al riesgo vial y la prevención de la morbimortalidad vial. También,  a través de los comités locales de seguridad vial se genera un liderazgo que permita la multisectorialidad y la toma de decisiones. Con el equipo técnico de seguridad vial se realiza actividades de socialización en temas de seguridad vial y control a los Inspectores de Policía y Tránsito, a la comunidad educativa (profesores y alumnos), Organismos de Socorro (Bomberos y Defensa Civil), entre otros.</t>
  </si>
  <si>
    <t>A través del convenio interadministrativo No. 4600007046 de 2017 con la Facultad de Salud Pública de la Universidad de Antioquia se creó la Política Pública de Movilidad Saludable, Segura y Sostenible a 2030 y fue aprobada por la Asamblea Departamental a través de la Ordenanza No. 09 del 15 de mayo de 2019. Se realizaron talleres participativos en las 9 subregiones, para el proceso de formulación de la política pública y de los planes locales de Seguridad Vial, de acuerdo con los marcos teóricos, técnicos y pedagógicos. Es importante resaltar que el departamento es el único que cuenta con una Política Pública de Movilidad, lo cual permitirá a través de su reglamentación ser referente de planeación, ejecución, y monitoreo de planes, programas y proyectos, referidos a la movilidad de personas, bienes y servicios en el territorio antioqueño, para promover una cultura del cuidado y la prevención del riesgo –exposición vial para la reducción de muertes y lesiones por incidentes y aporte a la transformación social y al desarrollo de Antioquia.</t>
  </si>
  <si>
    <t>2012050000052</t>
  </si>
  <si>
    <t>Fortalecimiento de las instituciones que brindan servicios de justicia formal y mecanismos alternativos de solución de conflictos del Departamento de Antioquia</t>
  </si>
  <si>
    <t>Acciones de difusión para dar a conocer la normatividad y formas de eliminación de las barreras de acceso a la justifica y la formación y elección de jueces de paz y conciliadores de equidad, para el mejoramiento de la convivencia ciudadana</t>
  </si>
  <si>
    <t>Se realizó elecciones de jueces de paz en 25 municipios. (Campamento, Turbo, Toledo, Frontino, Segovia, Cisneros, Yolombo, Sonsón, Fredonia, Buriticá, Angostura, Arboletes, San Juan de Urabá, Mutatá, Dabeiba, Uramita, Santo Domingo, Salgar, Caralí, Remedios, Chigorodo, San Roque, Vegachí, Briceño, Caicedo)
La elección de 240 jueces de paz, se generó gracias a la participación de 14.873 personas que asistieron a la jornada electoral; asimismo a la articulación de las entidades competentes a la Gobernación de Antioquia a través de la Secretaría de Gobierno, Dirección de Apoyo Institucional y Acceso a la Justicia, Alcaldías Municipales a través de la Secretarias de Gobierno, Personerías Municipales, Registraduría Municipales, la Policía Nacional y Ejército.
Capacitación con el Consejo Superior de la Judicatura y Secretaría de Gobierno Departamental a los 240 jueces de paz de los 25 municipios. 
Dotación de computadores e impresoras para instalar puesto de atención.
Que se logró:
• Crear una cultura de paz y conciliación en la comunidad Antioqueña.
• Llevar justicia a las comunidades más apartadas del territorio, brindando el acceso a todos los programas y proyectos generados desde la institucionalidad.
• Generar empoderamiento en sus comunidades, creando cultura de paz y convivencia en Antioquia a través de la conciliación de los conflictos.</t>
  </si>
  <si>
    <t>Jornadas de casa de justicia móvil, realizadas</t>
  </si>
  <si>
    <t xml:space="preserve">Es un programa modelo a nivel nacional.  Donde se hace el desplazamiento de la oferta institucional del orden: Local, Departamental y Nacional a las comunidades más distantes de las cabeceras municipales, que carecen de esa presencia por diferentes factores. 
Estas brigadas se lograron con la articulación de diferentes entidades y secretarias departamentales, para prestar servicios como: Expedición de Contraseña de Cédulas de Ciudadanía, Tarjetas de Identidad, Registro Civil de Nacimiento y Entrega de documentos por parte de la Registraduría del Estado Civil. Servicio médico, con actividades como Higiene Oral, Nutrición, Vacunación, Odontología,  Citología, Entrega de medicamentos, Médico General y Hemoclasificación, entre otras. 
Durante estos 4 años se realizó un total de 156,161 atenciones directas a la comunidad por medio de las jornadas. Alcanzando así eliminar las barreras que impiden el acceso a estos servicios, a fin de velar por la seguridad de los pobladores Antioqueños, generando bienestar en las comunidades. 
</t>
  </si>
  <si>
    <t>Casas de Justicia construidas y/o dotadas</t>
  </si>
  <si>
    <t>Se dotaron con equipos tecnológicos y se adecuaron las Casas de Justicia, estas construcciones brindan gran parte de la oferta institucional a las comunidades, en especial las más vulnerables y eliminan de las barreras que impiden a la comunidad el acceso a los servicios de justicia,  garantizando sus derechos.</t>
  </si>
  <si>
    <t>2012050000128</t>
  </si>
  <si>
    <t>Asistencia desarrollar procesos de promoción, prevención y protección de los derechos humanos y la aplicación del derecho internacional humanitario en el Departamento de Antioquia</t>
  </si>
  <si>
    <t>Por medio de las mesas y del Comité Departamental de Derechos Humanos se fortalecieron escenarios y mecanismos que promovieron el reconocimiento, respeto y protección de los derechos Humanos (DDHH) y Derecho Internacional Humanitario (DIH) en la población. Encuentros de las mesas regionales y encuentros sectoriales (comité consultivo afro, comité departamental de adulto mayor, comité departamental de discapacidad, mesa de concertación indígena) para la construcción y validación de la Política Pública Integral de Derechos Humanos</t>
  </si>
  <si>
    <t>2016050000104</t>
  </si>
  <si>
    <t>Fortalecimiento tecnologico, administrativo y operativo de forma permanente a los cuerpos de bomberos del Departamento de Antioquia</t>
  </si>
  <si>
    <t>Cuerpo de Bomberos tecnificados 79. 
Se brindó capacitación a 71 municipios en gestión y administración, sistema Comando, incidentes y rescate en estructuras colapsadas.
Se acompañó en el proceso de reactivación del  Cuerpo de Bomberos de  Olaya, Frontino, Carolina del Príncipe y Ebéjico
Se expidieron  55 Resoluciones de Registros de Estatutos de igual número de Municipios.
Se expidieron 162 Resoluciones  de Inscripción de Dignatarios de igual número de Municipios.
321 Asesorías   telefónicas y presenciales a los Municipios en materia de Prevención y control de Incendios.
Expedición de  561 Certificados de Existencia y Representación legal a los Cuerpos de Bomberos.
Con estas acciones se logró contribuir a la protección de la comunidad, por medio de la asesoría e información acerca de la seguridad y prevención en diferentes situaciones de emergencia.</t>
  </si>
  <si>
    <t>Kits de dotación de maquinaria y equipo, elementos de protección personal y bioseguridad entregados</t>
  </si>
  <si>
    <t xml:space="preserve">Kits de dotación 117. 
Se dotó de Sistemas de comunicación: 4 Repetidoras VHF por valor de cada una de $15.880.000 para los municipios de Valdivia, San Jerónimo, Andes, San Andrés de Cuerquia. Radios de comunicación: Frecuencia VHF PARA 70 Cuerpos de  Bomberos de Antioquia. Computadores de mesa para 70 cuerpos de Bomberos de Antioquia. Botiquines para 112 Cuerpos de Bomberos de Antioquia. </t>
  </si>
  <si>
    <t>Vehículos contra incendios y rescate, entregados</t>
  </si>
  <si>
    <t xml:space="preserve">Vehículos de Rescate 45. </t>
  </si>
  <si>
    <t>2016050000121</t>
  </si>
  <si>
    <t>Apoyo a la acción integral contra minas antipersonal, munición sin explotar y artefactos explosivos improvisados en 31 Municipios del Departamento de Antioquia</t>
  </si>
  <si>
    <t>Estrategia de educación en el riesgo de minas antipersonal y comportamientos seguros</t>
  </si>
  <si>
    <t>Se brindó sensibilización a las comunidades, autoridades locales y en general a todos los actores sociales del territorio, sobre las características de las amenazas o riesgo por la presencia de las MAP, MUSE y AEI en el territorio antioqueño; lo anterior, generó que se adquieran comportamientos seguros frente a los riesgos que pueden generar estos artefactos. Proyecto articulado con diferentes entidades como lo son el Convenio Campaña Colombiana contra Minas, articulación con USAID, ISA, UNICEF, Corporación Paz y Democracia.</t>
  </si>
  <si>
    <t>2016050000141</t>
  </si>
  <si>
    <t>Erradicación de cultivos ilícitos mediante proyectos de desarrollo alternativo en el Departamento de Antioquia</t>
  </si>
  <si>
    <t>Cultivos ilícitos erradicados con proyectos de desarrollo alternativo</t>
  </si>
  <si>
    <t>1. Cofinanciar el fortalecimiento del sector agropecuario en el municipio de Valdivia – Antioquia, mediante el establecimiento de cultivos de cacao en asocio con plátano e implementación de sistemas de producción piscícola, como alternativas de desarrollo económico para la sustitución de cultivos ilícitos y reconciliación en la etapa de posconflicto. Impacto a 385 personas beneficiadas aproximadamente.
2. Fortalecer los programas de seguridad alimentaria y económica, así como la seguridad pública para las mujeres a través de asesoría de proyectos alternativos para la creación de granjas agropecuarias y operaciones logísticas en las jornadas de atención integral a las mujeres del post conflicto y la paz en el departamento de Antioquia. Impacto a 330 personas beneficias aproximadamente.
Impacto indirecto, a las veredas La siberia, Monteblanco, Montefrio, La Esperanza, Jenoba.
Cabe anotar, que el proyecto abrió las puertas de la ilegalidad a la cultura de la legalidad.</t>
  </si>
  <si>
    <t>SECRETARÍA DE MEDIO AMBIENTE</t>
  </si>
  <si>
    <t>2016050000013</t>
  </si>
  <si>
    <t>Formulación e implementación del Plan Departamental de Adaptación y Mitigación al Cambio Climático Antioquia, Occidente</t>
  </si>
  <si>
    <t>Plan Departamental de Adaptación al Cambio Climático formulado</t>
  </si>
  <si>
    <t>Se formuló el Plan Integral de Cambio Climático de Antioquia – PICCA, teniendo como base los planes de cambio climático de las autoridades ambientales, generando así 67 medias de Adaptación y Mitigación, distribuidas en l líneas estratégicas y transversales
Se realizaron  cuatro (4) versiones del Foro Regional “Retos y Oportunidades del Cambio Climático para Antioquia'', en 2016, 2017, 2018 y 2019.</t>
  </si>
  <si>
    <t>2016050000014</t>
  </si>
  <si>
    <t>Implementación de Proyectos educativos y de participación para la construcción de una cultura ambiental sustentable en el departamento de Antioquia, Occidente</t>
  </si>
  <si>
    <t>Sembramos vida, sembramos árboles en todos los municipios del departamento para un total de 168.724 árboles superando la meta en un porcentaje de 200% y se complementó con la gran SEMBRATON BOSQUES DE VIDA en la que se sembraron una cifra superior a los 400.000 árboles. Contribuimos de esta manera a disminuir el índice de deforestación en el departamento de Antioquia.</t>
  </si>
  <si>
    <t xml:space="preserve">Desarrollamos acciones orientadas a la educación a través de diplomados, talleres y foros, buscando dejar capacidad instalada y empoderamiento en las organizaciones y lideres ambientales. </t>
  </si>
  <si>
    <t>Estrategias educativas y de participación implementadas</t>
  </si>
  <si>
    <t xml:space="preserve">Este Gobierno ha presentado el mayor número de ordenanzas para la protección del medio ambiente en total 14, entre las que se encuentran Pago por servicios ambientales, Programa Basura cero, consolidación de corredores biológicos, protección integral de los páramos, protección integral de manglares, adopción del plan integral de cambio climático, adopción de la política pública de educación ambiental, entre otras.
</t>
  </si>
  <si>
    <t>Áreas para la protección de fuentes abastecedoras de acueductos adquiridas</t>
  </si>
  <si>
    <t>2016050000019</t>
  </si>
  <si>
    <t>Protección y Conservación de áreas de ecosistemas estratégicos, Antioquia, Occidente</t>
  </si>
  <si>
    <t>Áreas apoyadas para declaratoria dentro del Sistema Departamental de Áreas Protegidas (SIDAP)</t>
  </si>
  <si>
    <t xml:space="preserve">Conjuntamente con las Autoridades Ambientales del Departamentos se alcanzó la declaratoria de 1.002.353,13 hectáreas dentro del Sistema Departamental de Áreas Protegidas, de las cuales la meta propuesta fue de llegar a 1 millón de hectáreas incluidas en el SIDAP. </t>
  </si>
  <si>
    <t>Proyectos desarrollados a través de los escenarios de participación</t>
  </si>
  <si>
    <t xml:space="preserve">En el marco del CIFFA se graduaron tres (3) cohortes en el Diplomado "Delitos contra los recursos naturales", diplomandosen 177 personas </t>
  </si>
  <si>
    <t>Proyectos contemplados en los Planes de Acción de los Comités que integran el CODEAM implementados</t>
  </si>
  <si>
    <t xml:space="preserve">En el 2017 se formuló la Política Pública de Educación Ambiental para Antioquia, con las instituciones que conforman el Comité Interinstitucional de Educación Ambiental de Antioquia – CIDEA-. Se presentó como proyecto ante la Asamblea Departamental. Además el CIDEA ha realizado las reuniones ordinarias mensuales; se desarrolló en el año 2018 encuentro departamental de los CIDEAM del departamento; jornadas de contextualización interna para todas las instituciones integrantes del CIDEA. </t>
  </si>
  <si>
    <t>Áreas en ecosistemas estratégicos con vigilada y controlada</t>
  </si>
  <si>
    <t xml:space="preserve">Mediante 90 convenios de asociación con las Autoridades Ambientales y los municipios se ha implementado el Pago por Servicios Ambientales (PSA) en el Departamento. Con este programa institucionalizado con la ordenanza 49 de 2016, se benefician actualmente alrededor de 7000  familias que protegen y conservan aproximadamente 57308,15 hectáreas de bosque en todo el Departamento.
Se suscribieron convenios interadministrativos con 11 municipios de la subregión Oriente, para implementar acciones de control, vigilancia y administración de los predios públicos en un total de 3.466,16 hectáreas, para la protección de las fuentes de agua que abastecen acueductos, mediante la contratación de once (11) </t>
  </si>
  <si>
    <t>Áreas en ecosistemas estratégicos restauradas</t>
  </si>
  <si>
    <t>En articulación con la Secretaría de Minas se realizó el acompañamiento y asistencia técnica a comunidades en territorios mineros para la rehabilitación ambiental de áreas deterioradas ubicadas en zonas de influencia de extracción ilícita de minerales, recuperación de 370 hectáreas degradadas por la minería ilegal.</t>
  </si>
  <si>
    <t>Áreas de espacio público de protección ambiental recuperadas</t>
  </si>
  <si>
    <t>Se ejecutaron conjuntamente con los municipio 8 convenios para "Mejorar las condiciones paisajisticas en espacios públicos de protección ambiental en la zona urbana de los municipios de: Montebello, Venecia, Cisneros, Sabanalarga, Arboletes, Campamaneto, Valparaíso y El Peñol</t>
  </si>
  <si>
    <t>GERENCIA DE COMUNICACIONES</t>
  </si>
  <si>
    <t>2016050000062</t>
  </si>
  <si>
    <t xml:space="preserve">Fortalecimiento de las relaciones institucionales y sociales en el Departamento de Antioquia </t>
  </si>
  <si>
    <t>Grado de acciones institucionales comunicadas a la sociedad antioqueña a través de los canales disponibles</t>
  </si>
  <si>
    <t>Emisión de campañas de prevención, socialización y divulgación de  los principáles proyectos de la administración departamental, garantizando el acceso a la información pública del Departamento  contando como principales aliados los medios de comunicación de las regiones como radio, prensa, televisión y canales digitales</t>
  </si>
  <si>
    <t>2016050000149</t>
  </si>
  <si>
    <t>Protección del derecho a la información en todo el Departamento. Antioquia, Occidente</t>
  </si>
  <si>
    <t>Capítulos de participación ciudadana transmitidos por el Canal Regional</t>
  </si>
  <si>
    <t>Emisión de programas de televisión en el canal regional Teleantioquia , dicho  medio tiene presencia en los 125 municipios del Departamento,  permitiendo así  tener una comunicación con toda la población de Antioquia</t>
  </si>
  <si>
    <t>Rendiciones de cuentas realizadas por la Administración Departamental</t>
  </si>
  <si>
    <t>Transmisiones para  rendición de cuentas: La  información de la Gobernación de Antioquia es un bien público indispensable
para conocer los procesos, avances y resultados, así como para la toma acertada de decisiones
y la satisfacción del deber ciudadano de estar bien informado. La Administración Departamental
se debe a la comunidad, es a ella a quien se le deben comunicar los resultados de la gestión</t>
  </si>
  <si>
    <t>GERENCIA DE AUDITORIA INTERNA</t>
  </si>
  <si>
    <t>2017050000016</t>
  </si>
  <si>
    <t>Desarrollo de Auditorías Ciudadanas en los Municipios Priorizados del Departamento de Antioquia</t>
  </si>
  <si>
    <t>Proyectos con auditorias ciudadanas</t>
  </si>
  <si>
    <t>A partir de las auditorías ciudadanas se realizó control social a 30 proyectos enmarcados al Plan de Desarrollo Antioquia Piensa en Grande</t>
  </si>
  <si>
    <t>VIVA</t>
  </si>
  <si>
    <t>2016050000194</t>
  </si>
  <si>
    <t xml:space="preserve">Macro proyectos de mejoramiento del entorno urbano </t>
  </si>
  <si>
    <t>16555 fachadas intervenidas en 121 municipios con el programa de Antioquia Pinta e Grande</t>
  </si>
  <si>
    <t>Número de familias beneficiadas con un mejoramiento de vivienda rural</t>
  </si>
  <si>
    <t>5.505 mejoramientos de vivienda rural iniciados diurante este periodo, con una cofinanciacion de $ 5.511 millones</t>
  </si>
  <si>
    <t>2016050000199</t>
  </si>
  <si>
    <t xml:space="preserve">Número de viviendas rurales nuevas iniciadas con enfoques diferenciales </t>
  </si>
  <si>
    <t>Número de viviendas rurales nuevas iniciadas</t>
  </si>
  <si>
    <t>4573 viviendas nuevas rurales iniciadas con una cofinanciacion de $ 11.529 millones</t>
  </si>
  <si>
    <t>2016050000201</t>
  </si>
  <si>
    <t xml:space="preserve">Número de familias urbanas que adquieren habilidades técnicas o sociales </t>
  </si>
  <si>
    <t>Número de familias urbanas que adquieren habilidades técnico o sociales</t>
  </si>
  <si>
    <t>49.910 acompañamientos sociales urbanas y rurales a familias en  vivienda saludable, ambiental y convivencia.</t>
  </si>
  <si>
    <t>GERENCIA DE SERVICIOS PUBLICOS</t>
  </si>
  <si>
    <t>2016050000268</t>
  </si>
  <si>
    <t>Construccion y suministro de agua apta para consumo humano en todo el Departamento</t>
  </si>
  <si>
    <t>Nuevas conexiones de predios rurales al servicio de agua apta para el consumo humano</t>
  </si>
  <si>
    <t xml:space="preserve">La Gerencia de Servicios Públicos ejecutó en el período 2016 – 2019 para el acceso a agua apta para el consumo humano en las zonas rurales 92 proyectos, entre los cuales se desarrollaron 68 optimizaciones, y entregó 4.272 filtros purificadores, beneficiando a 119.364 campesinos del departamento de Antioquia. 
Se destacan los proyectos rurales en los municipios: Necoclí – (corregimiento el Totumo), San Francisco, Betulia (corregimiento de Altamira), Abejorral – (corregimiento Pantanillo), Briceño (Las Auras), Alejandría (Tocaima, el Carbón, la Pava y Piedras). 
</t>
  </si>
  <si>
    <t>Nuevos sistemas alternativos de tratamiento de agua apta para el consumo</t>
  </si>
  <si>
    <t>Sistemas de acueducto rural optimizados para garantizar el servicio de apta para el consumo humano</t>
  </si>
  <si>
    <t>2016050000274</t>
  </si>
  <si>
    <t>Ampliacion de cobertura mediante la construccion de nuevas conexiones y tratamientos de aguas residuales (zona rural) del Departamento de Antioquia</t>
  </si>
  <si>
    <t>Nuevas conexiones de predios rurales al servicio de alcantarillado</t>
  </si>
  <si>
    <t xml:space="preserve">En el programa de alcantarillado rural la Gerencia invirtió recursos en 17 proyectos de alcantarillado rural, se suministró e instalo 2.732 sistemas alternativos – (pozos sépticos) mejorando las condiciones de vida de la población intervenida. Estos proyectos beneficiaron a 39.838 campesinos Antioqueños.
Algunos de los proyectos a resaltar en los Municipios del departamento durante el periodo 2016 – 2019 tenemos:
Cáceres: Optimización del sistema de alcantarillado (corregimiento jardín), Andes: Construcción del plan maestro de alcantarillado (corregimiento de Tapartó). Santa Fe De Antioquia: construcción de los colectores y PTAR –(corregimiento Laureles).
Carmen del Viboral, San Rafael, La Unión, Marinilla, Rionegro, Abejorral, La Ceja Del Tambo, San Roque, Caracolí, Guadalupe, Ituango, Titiribí, Santa Rosa De Osos, Anzá, Cáceres, Maceo, Puerto Nare, La Estrella, Angelópolis, Cisneros, Valparaíso, Fredonia, Anorí, Amalfi, Sopetrán, Jardín, Toledo, San Andrés De Cuerquia, Buriticá: Pozos sépticos.
</t>
  </si>
  <si>
    <t>Nuevos sistemas alternativos de tratamiento de aguas residuales</t>
  </si>
  <si>
    <t>2016050000269</t>
  </si>
  <si>
    <t xml:space="preserve">Ampliación cobertura del servicio de energia convencional y alternativo en zonas rurales todo el Departamento Antioquia </t>
  </si>
  <si>
    <t>Nuevas conexiones de predios rurales al servicio de energía. Convencional</t>
  </si>
  <si>
    <t xml:space="preserve">La dependencia realizó tres convenios y un contrato en proyectos de energía en entre ellos: Conexión de 1.010 predios mediante redes eléctricas domiciliarias en estratos 1,2 y 3 en las diferentes subregiones del departamento, la implementación de manera conjunta para el suministro e instalación y puesta en funcionamiento de plantas eléctricas para la zona rural del municipio de Vigía del fuerte que benefician a 1.376 predios.
Por otro lado, se pusieron en funcionamiento 134 Centros de Innovación Solar, Con una inversión total $ 6.792.011.683, en escuelas y centros comunitarios del Departamento, ubicadas en zonas rurales apartadas y de difícil acceso. Con este proyecto se benefician cerca de 15.000 antioqueños, entre campesinos, indígenas y comunidades afrodescendientes.
Finalmente, se ejecuta uno de los proyectos más importantes realizados en la administración de Gobernador Luis Pérez Gutiérrez, la interconexión eléctrica Casabomba - Murindó - Vigía del fuerte, en el que se invierten $ 24.485.867.346, este proyecto conecta 1.522 predios y beneficia a 12.000 habitantes de la zona.
</t>
  </si>
  <si>
    <t>Nuevas conexiones de predios rurales al servicio de energía con sistemas alternativos</t>
  </si>
  <si>
    <t>2016050000273</t>
  </si>
  <si>
    <t>Construcción Alternativas rurales para el manejo de residuos sólidos en el Departamento Todo El Departamento, Antioquia, Occidente</t>
  </si>
  <si>
    <t xml:space="preserve">En convenio con CORANTIOQUIA se suministraron composteras y la recuperación de orgánicos con su transformación en mejoradores de suelo. Se beneficiaron 416.978 habitantes de las zonas rurales del Departamento.  </t>
  </si>
  <si>
    <t>2016050000276</t>
  </si>
  <si>
    <t>Ampliacion de la cobertura y sistemas sostenibles de agua apta para consumo humano en zona Urbana de todo el Departamento, Antioquia</t>
  </si>
  <si>
    <t>Sistemas de acueductos urbanos Optimizados para garantizar el servicio</t>
  </si>
  <si>
    <t xml:space="preserve">La Gerencia de Servicios Públicos ejecutó en el periodo 2016 – 2019 proyectos que mejoran la cobertura, continuidad y calidad del acceso al agua apta para el consumo humano mediante la inversión de recursos en 50 acueductos urbanos, beneficiando a 372.993 habitantes, entre nuevas conexiones y optimizaciones de los acueductos. 
Se resaltan las obras en los municipios de: Cañasgordas, Titiribí, Argelia, El Bagre, Santuario, San Luis, La Pintada, Jericó, Cáceres y Zaragoza. 
</t>
  </si>
  <si>
    <t>Nuevas Conexiones de predios urbanos al servicio de agua apta para el consumo humano</t>
  </si>
  <si>
    <t>2016050000278</t>
  </si>
  <si>
    <t>Ampliacion de cobertura al servicio de alcantarillado en zona Urbana en todo el Departamento de Antioquia</t>
  </si>
  <si>
    <t>Nuevos sistemas de tratamiento de aguas residuales en operación</t>
  </si>
  <si>
    <t xml:space="preserve">En el programa de alcantarillado urbano la Gerencia ejecutó recursos en 62 proyectos, beneficiando un total de 315.264 habitantes del departamento. Entre los proyectos a destacar en los Municipios tenemos:  
Caucasia: Construcción de caño tipo boxculvert san miguel tercera etapa, Chigorodó: Construcción de los planes maestro de alcantarillado Bohío, Sonsón: Optimización del plan maestro de alcantarillado, Vegachí: Construcción y optimización de la planta potabilizadora Mónaco de agua y de las redes de alcantarillado, Arboletes: Construcción y optimización del colector redes secundarias de alcantarillado de los barrios Las Delicias, Las Marías y villa Luz segunda etapa, Gómez Plata: Construcción del plan maestro de alcantarillado segunda etapa, Caucasia: Optimización y construcción del colector de aguas residuales Divino Niño y redes pluviales parciales, San Roque: Construcción del plan maestro de alcantarillado tercera etapa, La Ceja: Construcción de colectores de las márgenes de izquierda y derecha de la quebrada la Pereira.
</t>
  </si>
  <si>
    <t>Sistemas de alcantarillado urbanos 
Optimizados para garantizar el servicio</t>
  </si>
  <si>
    <t>Nuevas Conexiones de predios urbanos al servicio de alcantarillado</t>
  </si>
  <si>
    <t>2016050000279</t>
  </si>
  <si>
    <t>Control y disposición de residuos solidos de manera adecuada en relleno sanitario u otro sistema en la zona Urbana en todo el Departamento de Antioquia.</t>
  </si>
  <si>
    <t>Soluciones regionales en la construcción de alternativas integrales de disposición final</t>
  </si>
  <si>
    <t xml:space="preserve">Se entregaron vehículos compactadores: San Vicente, Armenia, Concepción, Granada, Carmen del Viboral, Belmira, Amagá, Andes, Anzá, Briceño, Caicedo, Campamento, Cañasgordas, Caracolí, Fredonia, frontino, Giraldo, Gómez Plata, Heliconia, Ituango, Jardín, Puerto Berrio, Puerto Triunfo, Remedios, Sabanalarga, Salgar, San Andrés de Cuerquia, San Francisco, Santa Bárbara, Sonsón, Uramita, Urrao, Zaragoza, Anorí, Betania, Marinilla, Guadalupe, El Retiro, El peñol, Sopetrán, San jerónimo, El Bagre, Liborina, Venecia y Yolombó,. Todo con una inversión de $18.542.372.320
Se apoyó la construcción de dos Rellenos sanitarios en los Municipios de: San José de la Montaña y Cocorná, con una Inversión de $ 1.124.500.000. De igual manera la adecuación de la segunda etapa del relleno sanitario Buena Vista ll en el municipio de Angostura por un valor de $ 132.945.240.
Se realizó la construcción de la compostera regional de la provincia del san juan en el municipio de andes, la cual benefició adicionalmente los municipios de Salgar e Hispania, con una inversión de $ 1.445.597.398. 
Se certificó al edificio de la Gobernación en la norma técnica de Basura Cero.
Con el programa de Basura Cero se logró beneficiar 351.648 habitantes de las zonas urbanas del Departamento.  
</t>
  </si>
  <si>
    <t>Sistemas de aprovechamiento y/o transformación de residuos sólidos en los municipios operando</t>
  </si>
  <si>
    <t>Municipios con sistemas de disposición final optimizados, mejorados y/o construidos</t>
  </si>
  <si>
    <t>2016050000280</t>
  </si>
  <si>
    <t xml:space="preserve">Construcción de empresas y/o esquemas asociativos funcionando como prestadores regionales de servicios publicos todo el Departamento Antioquia </t>
  </si>
  <si>
    <t>Empresas y/o esquemas asociativos funcionando como prestadores regionales de servicios públicos</t>
  </si>
  <si>
    <t xml:space="preserve">
En el año 2016 se firmó convenio interadministrativo de cofinanciación para la formulación viabilización y gestión del proyecto de agua potable en la disponibilidad de otras fuentes de captación para beneficiar la subregión del Urabá Antioqueño.
INVERSION: $ 1.182.000.000
</t>
  </si>
  <si>
    <t>SISTEMA GENERAL DE REGALÍAS</t>
  </si>
  <si>
    <t>CONCEPTO</t>
  </si>
  <si>
    <t>VALOR</t>
  </si>
  <si>
    <t>PORCENTAJE</t>
  </si>
  <si>
    <t>ASIGNACIÓN 2016 - 2019</t>
  </si>
  <si>
    <t>APROBADO 2016 - 2019</t>
  </si>
  <si>
    <t>COMPROMETIDO A 2019</t>
  </si>
  <si>
    <t>APROBACIÓNES POR OCAD</t>
  </si>
  <si>
    <t>OCAD</t>
  </si>
  <si>
    <t>N° PROYECTOS</t>
  </si>
  <si>
    <t xml:space="preserve">OCAD DEPARTAMENTAL </t>
  </si>
  <si>
    <t xml:space="preserve">OCAD REGIONAL </t>
  </si>
  <si>
    <t xml:space="preserve">OCAD CIENCIA, TECNOLOGIA E INNOVACIÓN </t>
  </si>
  <si>
    <t>OCAD ASIGNACIÓN PARA LA PAZ</t>
  </si>
  <si>
    <t xml:space="preserve">TOTAL </t>
  </si>
  <si>
    <t xml:space="preserve">APROBACIONES POR SECTOR DE INVERSIÓN </t>
  </si>
  <si>
    <t>SECTOR</t>
  </si>
  <si>
    <t>SALUD Y PROTECCIÓN SOCIAL</t>
  </si>
  <si>
    <t>TRANSPORTE</t>
  </si>
  <si>
    <t>VIVIENDA, CIUDAD Y TERRITORIO</t>
  </si>
  <si>
    <t>CULTURA</t>
  </si>
  <si>
    <t>AMBIENTE Y DESARROLLO SOSTENIBLE</t>
  </si>
  <si>
    <t>DEPORTE Y RECREACIÓN</t>
  </si>
  <si>
    <t>EDUCACIÓN</t>
  </si>
  <si>
    <t>TECNOLOGÍAS DE LA INFORMACIÓN Y LAS COMUNICACIONES</t>
  </si>
  <si>
    <t>CIENCIA, TECNOLOGÍA E INNOVACIÓN</t>
  </si>
  <si>
    <t>TOTAL</t>
  </si>
  <si>
    <t>Firma de contrato de concesión 2018-CI-22-0002  - Valor + S.A.S. con el fin de modernizar los servicios catastrales basados en tecnologías y servicios digitales:
- Desarrollo e implementación de un nuevo Sistema Catastral, completamente WEB, con nueva tecnología y con enfoque multipropósito. Con bondades en procesamiento y conectividad remota. En etapa de desarrollo, entrega prevista para el primer semestre del año 2020.
-Incorporación de nuevas tecnologías de captura de información en campo para el proceso catastral.
-Ofrecer mejores servicios en línea a la ciudadanía para la atención más oportuna de sus diversas solicitudes.
-Optimización de procedimientos catastrales.
-Integración con la Superintendencia de Notariado y Registro.
-Implementación Observatorio inmobiliario.</t>
  </si>
  <si>
    <t>km de Vías de la RVS construidas en afirmado</t>
  </si>
  <si>
    <t>2016050000117</t>
  </si>
  <si>
    <t>2018003050084</t>
  </si>
  <si>
    <t>Cupos atendidos en los programas de complementación alimentaria (MANA infantil)</t>
  </si>
  <si>
    <t>Establecimientos educativos con propuestas para la atención en primera infancia, extraedad, diversidad y necesidades educativas especiales</t>
  </si>
  <si>
    <t>Construcción,mejoramiento y dotación de sedes de la fuerza pública y organismos de seguridad en Antioquia</t>
  </si>
  <si>
    <t>Política pública formulada e implementada</t>
  </si>
  <si>
    <t>Cuerpos de bomberos tecnificados y capacitados</t>
  </si>
  <si>
    <t xml:space="preserve">Se adquirieron predios para la protección de fuentes abastecedoras de acueductos con una inversión aproximada a 28 mil millones, aproximadamente 2.200 hectáreas protegidas. 
Durante el periodo 2016 - 2019, se han protegido 7.300 hectáreas (Adquiridas y mantenidas) en predios que abastecen o surten acueductos en el departamento de Antioquia, llegando a un acumulado de 34.839 hectáreas adquiridas en zonas estratégicas para la protección de fuentes abastecedoras de acueductos. </t>
  </si>
  <si>
    <t>Personas atendidas en los programas de bienestar laboral y calidad de vida</t>
  </si>
  <si>
    <t>Soluciones Informáticas intervenidas y cumpliendo las políticas informáticas</t>
  </si>
  <si>
    <t>Peticiones, quejas, reclamos, sugerencias y denuncias –PQRSD- oportunamente atendidos</t>
  </si>
  <si>
    <t>Incremento en los Ingresos totales del Departamento</t>
  </si>
  <si>
    <t>Proyectos gestionados y ejecutados para el desarrollo de la Política Pública Indígena</t>
  </si>
  <si>
    <t>Acciones implementadas para el fortalecimiento de la gobernabilidad, administración y jurisdicción de los pueblos indígenas</t>
  </si>
  <si>
    <t>Comités UEE formalizadas en las subregiones operando</t>
  </si>
  <si>
    <t>Proyectos de I+D+I cofinanciados</t>
  </si>
  <si>
    <t>Número de municipios intervenidos en el fortalecimiento de la política SAN</t>
  </si>
  <si>
    <t>Número de personas del PAE con procesos educativos en alimentación saludable</t>
  </si>
  <si>
    <t>Eventos académicos realizados</t>
  </si>
  <si>
    <t>Centros de desarrollo deportivo en las subregiones del departamento de Antioquia</t>
  </si>
  <si>
    <t>Construcción de aulas nuevas en establecimientos educativos rurales</t>
  </si>
  <si>
    <t>Estudiantes beneficiados con programas de financiación para estudiantes en educación superior</t>
  </si>
  <si>
    <t>Estudiantes beneficiados con programas de las instituciones de educación superior orientados a las vocacionalidades de la subregión</t>
  </si>
  <si>
    <t xml:space="preserve">Proyectos para el desarrollo territorial articulados y en alianza con entidades del sector productivo
</t>
  </si>
  <si>
    <t>Municipios fortalecidos en aspectos fiscales y financieros</t>
  </si>
  <si>
    <t>Espacios de planeación y concertación de planeación</t>
  </si>
  <si>
    <t>Equipamientos culturales regionales adecuados para el desarrollo de las prácticas artísticas y culturales</t>
  </si>
  <si>
    <t>Bienes muebles e inmuebles intervenidos</t>
  </si>
  <si>
    <t>Política Departamental para la gestión del ordenamiento territorial agropecuario de Antioquia aprobada por la Honorable Asamblea Departamental</t>
  </si>
  <si>
    <t>Certificación de Instituciones públicas prestadoras de servicios de salud como instituciones amigas de la mujer y la infancia IAMI</t>
  </si>
  <si>
    <t>Mesas Técnicas de Trabajo en Derechos Humanos (DDHH), con de planes de acción implementados</t>
  </si>
  <si>
    <t>Árboles sembrados en las Jornadas de reforestación “Sembremos Antioquia”</t>
  </si>
  <si>
    <t>Acciones contempladas en el Proyecto de Ordenanza “Basuras Cero” Implementadas</t>
  </si>
  <si>
    <t>Macro-proyectos de mejoramiento de entorno urbano formulados y ejecutados</t>
  </si>
  <si>
    <t>Nuevos sistemas para el manejo de los residuos sólidos en zonas rurales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</si>
</sst>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 #,##0"/>
    <numFmt numFmtId="165" formatCode="0.0"/>
  </numFmts>
  <fonts count="17" x14ac:knownFonts="1">
    <font>
      <sz val="11"/>
      <color theme="1"/>
      <name val="Calibri"/>
      <family val="2"/>
      <scheme val="minor"/>
    </font>
    <font>
      <b/>
      <sz val="11"/>
      <color theme="1"/>
      <name val="Calibri"/>
      <family val="2"/>
      <scheme val="minor"/>
    </font>
    <font>
      <b/>
      <sz val="20"/>
      <color theme="1"/>
      <name val="Calibri"/>
      <family val="2"/>
      <scheme val="minor"/>
    </font>
    <font>
      <b/>
      <sz val="12"/>
      <color theme="1"/>
      <name val="Calibri"/>
      <family val="2"/>
      <scheme val="minor"/>
    </font>
    <font>
      <b/>
      <sz val="14"/>
      <color theme="1"/>
      <name val="Calibri"/>
      <family val="2"/>
      <scheme val="minor"/>
    </font>
    <font>
      <sz val="11"/>
      <name val="Dialog"/>
    </font>
    <font>
      <sz val="12"/>
      <color theme="1"/>
      <name val="Calibri"/>
      <family val="2"/>
      <scheme val="minor"/>
    </font>
    <font>
      <b/>
      <sz val="11"/>
      <color indexed="8"/>
      <name val="Calibri"/>
      <family val="2"/>
    </font>
    <font>
      <sz val="11"/>
      <color indexed="8"/>
      <name val="Calibri"/>
      <family val="2"/>
    </font>
    <font>
      <b/>
      <sz val="12"/>
      <color indexed="8"/>
      <name val="Calibri"/>
      <family val="2"/>
    </font>
    <font>
      <i/>
      <sz val="11"/>
      <color indexed="8"/>
      <name val="Calibri"/>
      <family val="2"/>
    </font>
    <font>
      <sz val="10"/>
      <color theme="1"/>
      <name val="Calibri"/>
      <family val="2"/>
      <scheme val="minor"/>
    </font>
    <font>
      <sz val="12"/>
      <color indexed="8"/>
      <name val="Calibri"/>
      <family val="2"/>
    </font>
    <font>
      <sz val="11"/>
      <color theme="1"/>
      <name val="Tahoma"/>
      <family val="2"/>
    </font>
    <font>
      <sz val="11"/>
      <name val="Calibri"/>
      <family val="2"/>
      <scheme val="minor"/>
    </font>
    <font>
      <sz val="11"/>
      <color rgb="FF000000"/>
      <name val="Calibri"/>
      <family val="2"/>
      <scheme val="minor"/>
    </font>
    <font>
      <sz val="10"/>
      <color indexed="8"/>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rgb="FFFFC000"/>
        <bgColor indexed="64"/>
      </patternFill>
    </fill>
    <fill>
      <patternFill patternType="solid">
        <fgColor theme="0"/>
        <bgColor indexed="64"/>
      </patternFill>
    </fill>
    <fill>
      <patternFill patternType="solid">
        <fgColor rgb="FFD9D9D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208">
    <xf numFmtId="0" fontId="0" fillId="0" borderId="0" xfId="0"/>
    <xf numFmtId="0" fontId="3" fillId="0" borderId="1" xfId="0" applyFont="1" applyBorder="1" applyAlignment="1" applyProtection="1">
      <alignment vertical="center"/>
      <protection locked="0"/>
    </xf>
    <xf numFmtId="0" fontId="0" fillId="0" borderId="0" xfId="0" applyProtection="1">
      <protection locked="0"/>
    </xf>
    <xf numFmtId="0" fontId="3" fillId="2" borderId="1" xfId="0" applyFont="1" applyFill="1" applyBorder="1" applyAlignment="1" applyProtection="1">
      <alignment horizontal="center" vertical="center"/>
    </xf>
    <xf numFmtId="164" fontId="3" fillId="2" borderId="1" xfId="0" applyNumberFormat="1" applyFont="1" applyFill="1" applyBorder="1" applyAlignment="1" applyProtection="1">
      <alignment horizontal="center" vertical="center" wrapText="1"/>
    </xf>
    <xf numFmtId="0" fontId="3" fillId="2" borderId="1" xfId="0" applyFont="1" applyFill="1" applyBorder="1" applyAlignment="1" applyProtection="1">
      <alignment horizontal="left" vertical="center" wrapText="1"/>
    </xf>
    <xf numFmtId="0" fontId="3" fillId="2" borderId="1"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protection locked="0"/>
    </xf>
    <xf numFmtId="0" fontId="3" fillId="0" borderId="0" xfId="0" applyFont="1" applyProtection="1">
      <protection locked="0"/>
    </xf>
    <xf numFmtId="0" fontId="0" fillId="0" borderId="1" xfId="0" applyBorder="1"/>
    <xf numFmtId="0" fontId="5" fillId="0" borderId="1" xfId="0" applyFont="1" applyBorder="1" applyAlignment="1">
      <alignment horizontal="center" vertical="center"/>
    </xf>
    <xf numFmtId="0" fontId="6" fillId="0" borderId="1" xfId="0" applyFont="1" applyFill="1" applyBorder="1" applyAlignment="1" applyProtection="1">
      <alignment horizontal="justify" vertical="justify" wrapText="1"/>
      <protection locked="0"/>
    </xf>
    <xf numFmtId="0" fontId="0" fillId="0" borderId="1" xfId="0" applyBorder="1" applyAlignment="1">
      <alignment vertical="center"/>
    </xf>
    <xf numFmtId="164" fontId="5" fillId="0" borderId="1" xfId="0" applyNumberFormat="1" applyFont="1" applyBorder="1" applyAlignment="1">
      <alignment horizontal="center" vertical="center"/>
    </xf>
    <xf numFmtId="0" fontId="6" fillId="0" borderId="1" xfId="0" applyFont="1" applyBorder="1" applyAlignment="1" applyProtection="1">
      <alignment horizontal="justify" vertical="justify" wrapText="1"/>
      <protection locked="0"/>
    </xf>
    <xf numFmtId="0" fontId="0" fillId="0" borderId="13" xfId="0" applyFont="1" applyFill="1" applyBorder="1" applyAlignment="1" applyProtection="1">
      <alignment horizontal="center" vertical="center" wrapText="1"/>
      <protection locked="0"/>
    </xf>
    <xf numFmtId="0" fontId="0" fillId="0" borderId="13"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1" xfId="0" applyBorder="1" applyAlignment="1" applyProtection="1">
      <alignment horizontal="justify" vertical="justify" wrapText="1"/>
      <protection locked="0"/>
    </xf>
    <xf numFmtId="0" fontId="0" fillId="0" borderId="1" xfId="0" applyBorder="1" applyAlignment="1">
      <alignment horizontal="justify" vertical="center" wrapText="1"/>
    </xf>
    <xf numFmtId="0" fontId="0" fillId="0" borderId="1" xfId="0" applyBorder="1" applyAlignment="1" applyProtection="1">
      <alignment horizontal="justify" vertical="center" wrapText="1"/>
      <protection locked="0"/>
    </xf>
    <xf numFmtId="0" fontId="3" fillId="0" borderId="0" xfId="0" applyFont="1" applyFill="1" applyProtection="1">
      <protection locked="0"/>
    </xf>
    <xf numFmtId="0" fontId="0" fillId="0" borderId="1" xfId="0" applyFont="1" applyBorder="1"/>
    <xf numFmtId="0" fontId="0" fillId="0" borderId="1" xfId="0" applyFont="1" applyBorder="1" applyAlignment="1">
      <alignment vertical="center" wrapText="1"/>
    </xf>
    <xf numFmtId="0" fontId="1" fillId="0" borderId="1" xfId="0" applyFont="1" applyBorder="1" applyAlignment="1" applyProtection="1">
      <alignment vertical="center" wrapText="1"/>
      <protection locked="0"/>
    </xf>
    <xf numFmtId="0" fontId="0" fillId="0" borderId="0" xfId="0" applyBorder="1" applyProtection="1">
      <protection locked="0"/>
    </xf>
    <xf numFmtId="0" fontId="0" fillId="0" borderId="1" xfId="0" applyBorder="1" applyProtection="1">
      <protection locked="0"/>
    </xf>
    <xf numFmtId="0" fontId="5" fillId="0" borderId="1" xfId="0" applyFont="1" applyBorder="1" applyAlignment="1">
      <alignment horizontal="center" vertical="center" wrapText="1"/>
    </xf>
    <xf numFmtId="0" fontId="0" fillId="0" borderId="1" xfId="0" applyBorder="1" applyAlignment="1" applyProtection="1">
      <alignment vertical="center" wrapText="1"/>
      <protection locked="0"/>
    </xf>
    <xf numFmtId="0" fontId="0" fillId="0" borderId="1" xfId="0" applyBorder="1" applyAlignment="1" applyProtection="1">
      <alignment wrapText="1"/>
      <protection locked="0"/>
    </xf>
    <xf numFmtId="0" fontId="0" fillId="0" borderId="1" xfId="0" applyBorder="1" applyAlignment="1" applyProtection="1">
      <alignment vertical="top" wrapText="1"/>
      <protection locked="0"/>
    </xf>
    <xf numFmtId="0" fontId="0" fillId="0" borderId="1" xfId="0" applyBorder="1" applyAlignment="1">
      <alignment vertical="top"/>
    </xf>
    <xf numFmtId="0" fontId="0" fillId="0" borderId="1" xfId="0" applyFont="1" applyBorder="1" applyProtection="1">
      <protection locked="0"/>
    </xf>
    <xf numFmtId="0" fontId="0" fillId="0" borderId="1" xfId="0" applyBorder="1" applyAlignment="1">
      <alignment vertical="top" wrapText="1"/>
    </xf>
    <xf numFmtId="0" fontId="0" fillId="0" borderId="1" xfId="0" applyBorder="1" applyAlignment="1">
      <alignment wrapText="1"/>
    </xf>
    <xf numFmtId="0" fontId="0" fillId="0" borderId="1" xfId="0" applyFont="1" applyBorder="1" applyAlignment="1">
      <alignment vertical="top" wrapText="1"/>
    </xf>
    <xf numFmtId="0" fontId="0" fillId="0" borderId="1" xfId="0" applyFont="1" applyBorder="1" applyAlignment="1">
      <alignment horizontal="center" vertical="center"/>
    </xf>
    <xf numFmtId="0" fontId="0" fillId="0" borderId="1" xfId="0" applyFont="1" applyBorder="1" applyAlignment="1">
      <alignment vertical="center"/>
    </xf>
    <xf numFmtId="0" fontId="0" fillId="0" borderId="1" xfId="0" applyFont="1" applyBorder="1" applyAlignment="1" applyProtection="1">
      <alignment vertical="center" wrapText="1"/>
      <protection locked="0"/>
    </xf>
    <xf numFmtId="0" fontId="0" fillId="0" borderId="1" xfId="0" applyFont="1" applyBorder="1" applyAlignment="1" applyProtection="1">
      <alignment wrapText="1"/>
      <protection locked="0"/>
    </xf>
    <xf numFmtId="0" fontId="0" fillId="0" borderId="1" xfId="0" applyFont="1" applyBorder="1" applyAlignment="1">
      <alignment vertical="top"/>
    </xf>
    <xf numFmtId="0" fontId="0" fillId="0" borderId="10" xfId="0" applyFont="1" applyBorder="1" applyAlignment="1"/>
    <xf numFmtId="0" fontId="0" fillId="0" borderId="1" xfId="0" applyFill="1" applyBorder="1" applyAlignment="1" applyProtection="1">
      <alignment vertical="center" wrapText="1"/>
      <protection locked="0"/>
    </xf>
    <xf numFmtId="0" fontId="11" fillId="0" borderId="1" xfId="0" applyFont="1" applyFill="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1" xfId="0" applyBorder="1" applyAlignment="1" applyProtection="1">
      <alignment horizontal="left" vertical="top" wrapText="1"/>
      <protection locked="0"/>
    </xf>
    <xf numFmtId="0" fontId="6" fillId="0" borderId="1" xfId="0" applyFont="1" applyFill="1" applyBorder="1" applyAlignment="1" applyProtection="1">
      <alignment horizontal="justify" vertical="center" wrapText="1"/>
      <protection locked="0"/>
    </xf>
    <xf numFmtId="0" fontId="6" fillId="0" borderId="1" xfId="0" applyFont="1" applyFill="1" applyBorder="1" applyAlignment="1" applyProtection="1">
      <alignment horizontal="center" vertical="center" wrapText="1"/>
      <protection locked="0"/>
    </xf>
    <xf numFmtId="0" fontId="0" fillId="4" borderId="1" xfId="0" applyFill="1" applyBorder="1" applyAlignment="1">
      <alignment horizontal="center" vertical="center" wrapText="1"/>
    </xf>
    <xf numFmtId="0" fontId="0" fillId="4" borderId="1" xfId="0" applyFill="1" applyBorder="1" applyAlignment="1">
      <alignment vertical="center" wrapText="1"/>
    </xf>
    <xf numFmtId="0" fontId="6" fillId="4"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wrapText="1"/>
    </xf>
    <xf numFmtId="0" fontId="6" fillId="0" borderId="1" xfId="0" applyFont="1" applyFill="1" applyBorder="1" applyAlignment="1" applyProtection="1">
      <alignment horizontal="left" vertical="center" wrapText="1"/>
      <protection locked="0"/>
    </xf>
    <xf numFmtId="0" fontId="0" fillId="0" borderId="1" xfId="0" applyBorder="1" applyAlignment="1">
      <alignment horizontal="center" vertical="top" wrapText="1"/>
    </xf>
    <xf numFmtId="0" fontId="6" fillId="4" borderId="1" xfId="0" applyFont="1" applyFill="1" applyBorder="1" applyAlignment="1" applyProtection="1">
      <alignment horizontal="justify" vertical="top" wrapText="1"/>
      <protection locked="0"/>
    </xf>
    <xf numFmtId="0" fontId="14" fillId="4" borderId="1" xfId="0" applyFont="1" applyFill="1" applyBorder="1" applyAlignment="1">
      <alignment vertical="center" wrapText="1"/>
    </xf>
    <xf numFmtId="0" fontId="14" fillId="4" borderId="1" xfId="0" applyFont="1" applyFill="1" applyBorder="1" applyAlignment="1" applyProtection="1">
      <alignment horizontal="center" vertical="center" wrapText="1"/>
      <protection locked="0"/>
    </xf>
    <xf numFmtId="0" fontId="14" fillId="4" borderId="1" xfId="0" applyFont="1" applyFill="1" applyBorder="1" applyAlignment="1" applyProtection="1">
      <alignment horizontal="left" vertical="top" wrapText="1"/>
      <protection locked="0"/>
    </xf>
    <xf numFmtId="0" fontId="0" fillId="0" borderId="1" xfId="0" applyBorder="1" applyAlignment="1">
      <alignment horizontal="center"/>
    </xf>
    <xf numFmtId="0" fontId="0" fillId="0" borderId="1" xfId="0" applyBorder="1" applyAlignment="1"/>
    <xf numFmtId="0" fontId="0" fillId="4" borderId="1" xfId="0" applyFill="1" applyBorder="1" applyAlignment="1" applyProtection="1">
      <alignment wrapText="1"/>
      <protection locked="0"/>
    </xf>
    <xf numFmtId="0" fontId="0" fillId="0" borderId="10" xfId="0" applyBorder="1"/>
    <xf numFmtId="0" fontId="0" fillId="0" borderId="10" xfId="0" applyBorder="1" applyAlignment="1">
      <alignment vertical="center" wrapText="1"/>
    </xf>
    <xf numFmtId="0" fontId="0" fillId="0" borderId="10" xfId="0" applyBorder="1" applyAlignment="1" applyProtection="1">
      <alignment wrapText="1"/>
      <protection locked="0"/>
    </xf>
    <xf numFmtId="0" fontId="0" fillId="4" borderId="1" xfId="0" applyFont="1" applyFill="1" applyBorder="1" applyAlignment="1">
      <alignment horizontal="left" vertical="center"/>
    </xf>
    <xf numFmtId="0" fontId="0" fillId="4" borderId="1" xfId="0" applyFont="1" applyFill="1" applyBorder="1" applyAlignment="1" applyProtection="1">
      <alignment horizontal="center" vertical="center" wrapText="1"/>
      <protection locked="0"/>
    </xf>
    <xf numFmtId="0" fontId="0" fillId="0" borderId="0" xfId="0" applyAlignment="1" applyProtection="1">
      <alignment horizontal="center"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center" vertical="top"/>
      <protection locked="0"/>
    </xf>
    <xf numFmtId="0" fontId="0" fillId="0" borderId="0" xfId="0" applyAlignment="1" applyProtection="1">
      <alignment vertical="center" wrapText="1"/>
      <protection locked="0"/>
    </xf>
    <xf numFmtId="0" fontId="0" fillId="0" borderId="0" xfId="0" applyAlignment="1" applyProtection="1">
      <alignment horizontal="center" vertical="center"/>
      <protection locked="0"/>
    </xf>
    <xf numFmtId="0" fontId="0" fillId="0" borderId="0" xfId="0" applyFont="1" applyProtection="1">
      <protection locked="0"/>
    </xf>
    <xf numFmtId="0" fontId="6" fillId="0" borderId="0" xfId="0" applyFont="1" applyAlignment="1">
      <alignment vertical="center"/>
    </xf>
    <xf numFmtId="0" fontId="3" fillId="5" borderId="14"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6" fillId="0" borderId="16" xfId="0" applyFont="1" applyBorder="1" applyAlignment="1">
      <alignment horizontal="center" vertical="center" wrapText="1"/>
    </xf>
    <xf numFmtId="3" fontId="6" fillId="0" borderId="17" xfId="0" applyNumberFormat="1" applyFont="1" applyBorder="1" applyAlignment="1">
      <alignment horizontal="center" vertical="center" wrapText="1"/>
    </xf>
    <xf numFmtId="9" fontId="6" fillId="0" borderId="17" xfId="0" applyNumberFormat="1" applyFont="1" applyBorder="1" applyAlignment="1">
      <alignment horizontal="center" vertical="center" wrapText="1"/>
    </xf>
    <xf numFmtId="0" fontId="3" fillId="0" borderId="0" xfId="0" applyFont="1" applyAlignment="1">
      <alignment horizontal="center" vertical="center"/>
    </xf>
    <xf numFmtId="0" fontId="3" fillId="5" borderId="14" xfId="0" applyFont="1" applyFill="1" applyBorder="1" applyAlignment="1">
      <alignment vertical="center" wrapText="1"/>
    </xf>
    <xf numFmtId="0" fontId="6" fillId="0" borderId="16" xfId="0" applyFont="1" applyBorder="1" applyAlignment="1">
      <alignment vertical="center" wrapText="1"/>
    </xf>
    <xf numFmtId="0" fontId="6" fillId="0" borderId="17" xfId="0" applyFont="1" applyBorder="1" applyAlignment="1">
      <alignment horizontal="center" vertical="center" wrapText="1"/>
    </xf>
    <xf numFmtId="0" fontId="3" fillId="0" borderId="16" xfId="0" applyFont="1" applyBorder="1" applyAlignment="1">
      <alignment vertical="center" wrapText="1"/>
    </xf>
    <xf numFmtId="3" fontId="3" fillId="0" borderId="17" xfId="0" applyNumberFormat="1" applyFont="1" applyBorder="1" applyAlignment="1">
      <alignment horizontal="center" vertical="center" wrapText="1"/>
    </xf>
    <xf numFmtId="0" fontId="3" fillId="0" borderId="17" xfId="0" applyFont="1" applyBorder="1" applyAlignment="1">
      <alignment horizontal="center" vertical="center" wrapText="1"/>
    </xf>
    <xf numFmtId="0" fontId="15" fillId="0" borderId="17" xfId="0" applyFont="1" applyBorder="1" applyAlignment="1">
      <alignment horizontal="center" vertical="center" wrapText="1"/>
    </xf>
    <xf numFmtId="3" fontId="15" fillId="0" borderId="17" xfId="0" applyNumberFormat="1" applyFont="1" applyBorder="1" applyAlignment="1">
      <alignment horizontal="center" vertical="center" wrapText="1"/>
    </xf>
    <xf numFmtId="0" fontId="0" fillId="0" borderId="1" xfId="0" applyFont="1" applyBorder="1" applyAlignment="1" applyProtection="1">
      <alignment horizontal="center"/>
      <protection locked="0"/>
    </xf>
    <xf numFmtId="0" fontId="0" fillId="0" borderId="10" xfId="0" applyFont="1" applyBorder="1" applyAlignment="1" applyProtection="1">
      <alignment horizontal="center" vertical="center"/>
      <protection locked="0"/>
    </xf>
    <xf numFmtId="165" fontId="5" fillId="0" borderId="1" xfId="0" applyNumberFormat="1" applyFont="1" applyBorder="1" applyAlignment="1">
      <alignment horizontal="center" vertical="center"/>
    </xf>
    <xf numFmtId="0" fontId="0" fillId="4" borderId="1" xfId="0" applyFont="1" applyFill="1" applyBorder="1" applyAlignment="1">
      <alignment horizontal="center" vertical="center"/>
    </xf>
    <xf numFmtId="0" fontId="0" fillId="4" borderId="1" xfId="0" applyFont="1" applyFill="1" applyBorder="1" applyAlignment="1">
      <alignment horizontal="left" vertical="center" wrapText="1"/>
    </xf>
    <xf numFmtId="0" fontId="0" fillId="4" borderId="1" xfId="0" applyFont="1" applyFill="1" applyBorder="1" applyAlignment="1" applyProtection="1">
      <alignment horizontal="left" vertical="center" wrapText="1"/>
      <protection locked="0"/>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0"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top" wrapText="1"/>
    </xf>
    <xf numFmtId="0" fontId="0" fillId="0" borderId="1" xfId="0" applyBorder="1" applyAlignment="1">
      <alignment horizontal="center" vertical="top"/>
    </xf>
    <xf numFmtId="0" fontId="0" fillId="0" borderId="1" xfId="0" applyFont="1" applyBorder="1" applyAlignment="1">
      <alignment horizontal="left" vertical="center" wrapText="1"/>
    </xf>
    <xf numFmtId="0" fontId="0" fillId="0" borderId="1" xfId="0" applyBorder="1" applyAlignment="1">
      <alignment vertical="center" wrapText="1"/>
    </xf>
    <xf numFmtId="0" fontId="0" fillId="0" borderId="1" xfId="0" applyFont="1" applyBorder="1" applyAlignment="1" applyProtection="1">
      <alignment horizontal="center" vertical="center" wrapText="1"/>
      <protection locked="0"/>
    </xf>
    <xf numFmtId="0" fontId="0" fillId="0" borderId="1" xfId="0" applyFont="1" applyBorder="1" applyAlignment="1">
      <alignment horizontal="center" vertical="center" wrapText="1"/>
    </xf>
    <xf numFmtId="0" fontId="0" fillId="0"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justify" vertical="center" wrapText="1"/>
      <protection locked="0"/>
    </xf>
    <xf numFmtId="0" fontId="0" fillId="0" borderId="10" xfId="0" applyBorder="1" applyAlignment="1">
      <alignment horizontal="left" vertical="center" wrapText="1"/>
    </xf>
    <xf numFmtId="164" fontId="5" fillId="0" borderId="10" xfId="0" applyNumberFormat="1" applyFont="1" applyBorder="1" applyAlignment="1">
      <alignment horizontal="center" vertical="center"/>
    </xf>
    <xf numFmtId="164" fontId="5" fillId="0" borderId="11" xfId="0" applyNumberFormat="1" applyFont="1" applyBorder="1" applyAlignment="1">
      <alignment horizontal="center" vertical="center"/>
    </xf>
    <xf numFmtId="164" fontId="5" fillId="0" borderId="12" xfId="0" applyNumberFormat="1" applyFont="1" applyBorder="1" applyAlignment="1">
      <alignment horizontal="center" vertical="center"/>
    </xf>
    <xf numFmtId="165" fontId="5" fillId="0" borderId="10" xfId="0" applyNumberFormat="1"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5" fillId="0" borderId="10" xfId="0" applyFont="1" applyBorder="1" applyAlignment="1">
      <alignment horizontal="center" vertical="center"/>
    </xf>
    <xf numFmtId="0" fontId="0" fillId="0" borderId="1" xfId="0" applyBorder="1" applyAlignment="1" applyProtection="1">
      <alignment horizontal="center"/>
      <protection locked="0"/>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4" fillId="0" borderId="1" xfId="0" applyFont="1" applyBorder="1" applyAlignment="1" applyProtection="1">
      <alignment horizontal="center"/>
      <protection locked="0"/>
    </xf>
    <xf numFmtId="0" fontId="0" fillId="0" borderId="11" xfId="0" applyBorder="1" applyAlignment="1">
      <alignment horizontal="center" vertical="center" wrapText="1"/>
    </xf>
    <xf numFmtId="0" fontId="0" fillId="0" borderId="11" xfId="0" applyBorder="1" applyAlignment="1">
      <alignment horizontal="center" vertical="center"/>
    </xf>
    <xf numFmtId="1" fontId="0" fillId="0" borderId="10" xfId="0" applyNumberFormat="1" applyBorder="1" applyAlignment="1">
      <alignment horizontal="center" vertical="center"/>
    </xf>
    <xf numFmtId="1" fontId="0" fillId="0" borderId="11" xfId="0" applyNumberFormat="1" applyBorder="1" applyAlignment="1">
      <alignment horizontal="center" vertical="center"/>
    </xf>
    <xf numFmtId="1" fontId="0" fillId="0" borderId="12" xfId="0" applyNumberFormat="1" applyBorder="1" applyAlignment="1">
      <alignment horizontal="center" vertical="center"/>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6" fillId="0" borderId="10" xfId="0" applyFont="1" applyFill="1" applyBorder="1" applyAlignment="1" applyProtection="1">
      <alignment horizontal="justify" vertical="justify" wrapText="1"/>
      <protection locked="0"/>
    </xf>
    <xf numFmtId="0" fontId="6" fillId="0" borderId="11" xfId="0" applyFont="1" applyFill="1" applyBorder="1" applyAlignment="1" applyProtection="1">
      <alignment horizontal="justify" vertical="justify" wrapText="1"/>
      <protection locked="0"/>
    </xf>
    <xf numFmtId="0" fontId="6" fillId="0" borderId="12" xfId="0" applyFont="1" applyFill="1" applyBorder="1" applyAlignment="1" applyProtection="1">
      <alignment horizontal="justify" vertical="justify" wrapText="1"/>
      <protection locked="0"/>
    </xf>
    <xf numFmtId="0" fontId="0" fillId="0" borderId="1" xfId="0" applyBorder="1" applyAlignment="1">
      <alignment horizontal="left" vertical="center" wrapText="1"/>
    </xf>
    <xf numFmtId="0" fontId="0" fillId="0" borderId="10" xfId="0" applyBorder="1" applyAlignment="1" applyProtection="1">
      <alignment horizontal="justify" vertical="center" wrapText="1"/>
      <protection locked="0"/>
    </xf>
    <xf numFmtId="0" fontId="0" fillId="0" borderId="11" xfId="0" applyBorder="1" applyAlignment="1" applyProtection="1">
      <alignment horizontal="justify" vertical="center" wrapText="1"/>
      <protection locked="0"/>
    </xf>
    <xf numFmtId="0" fontId="0" fillId="0" borderId="12" xfId="0" applyBorder="1" applyAlignment="1" applyProtection="1">
      <alignment horizontal="justify" vertical="center" wrapText="1"/>
      <protection locked="0"/>
    </xf>
    <xf numFmtId="0" fontId="0" fillId="0" borderId="1" xfId="0" applyFont="1" applyBorder="1" applyAlignment="1">
      <alignment horizontal="center" vertical="center" wrapText="1"/>
    </xf>
    <xf numFmtId="0" fontId="0" fillId="0" borderId="1" xfId="0" applyFont="1" applyBorder="1" applyAlignment="1">
      <alignment horizontal="center"/>
    </xf>
    <xf numFmtId="0" fontId="0" fillId="0"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left" vertical="center" wrapText="1"/>
      <protection locked="0"/>
    </xf>
    <xf numFmtId="0" fontId="0" fillId="0" borderId="1" xfId="0" applyFont="1" applyBorder="1" applyAlignment="1" applyProtection="1">
      <alignment horizontal="center" vertical="center" wrapText="1"/>
      <protection locked="0"/>
    </xf>
    <xf numFmtId="0" fontId="8" fillId="0" borderId="1"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justify" vertical="center" wrapText="1"/>
      <protection locked="0"/>
    </xf>
    <xf numFmtId="0" fontId="0" fillId="0" borderId="1" xfId="0" applyFont="1" applyFill="1" applyBorder="1" applyAlignment="1" applyProtection="1">
      <alignment horizontal="justify" vertical="center" wrapText="1"/>
      <protection locked="0"/>
    </xf>
    <xf numFmtId="0" fontId="0" fillId="0" borderId="1" xfId="0" applyBorder="1" applyAlignment="1">
      <alignment horizontal="center" vertical="top"/>
    </xf>
    <xf numFmtId="0" fontId="0" fillId="0" borderId="1" xfId="0" applyBorder="1" applyAlignment="1">
      <alignment horizontal="left" vertical="top" wrapText="1"/>
    </xf>
    <xf numFmtId="0" fontId="0" fillId="0" borderId="1" xfId="0" applyBorder="1" applyAlignment="1">
      <alignment vertical="center" wrapText="1"/>
    </xf>
    <xf numFmtId="0" fontId="0" fillId="0" borderId="10" xfId="0" applyBorder="1" applyAlignment="1" applyProtection="1">
      <alignment horizontal="center" wrapText="1"/>
      <protection locked="0"/>
    </xf>
    <xf numFmtId="0" fontId="0" fillId="0" borderId="12" xfId="0" applyBorder="1" applyAlignment="1" applyProtection="1">
      <alignment horizontal="center" wrapText="1"/>
      <protection locked="0"/>
    </xf>
    <xf numFmtId="0" fontId="0" fillId="0" borderId="10"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 xfId="0" applyFont="1" applyBorder="1" applyAlignment="1">
      <alignment horizontal="left" vertic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10"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0" xfId="0" applyFill="1" applyBorder="1" applyAlignment="1" applyProtection="1">
      <alignment horizontal="left" vertical="center" wrapText="1"/>
      <protection locked="0"/>
    </xf>
    <xf numFmtId="0" fontId="0" fillId="0" borderId="11" xfId="0" applyFill="1" applyBorder="1" applyAlignment="1" applyProtection="1">
      <alignment horizontal="left" vertical="center" wrapText="1"/>
      <protection locked="0"/>
    </xf>
    <xf numFmtId="0" fontId="0" fillId="0" borderId="12" xfId="0" applyFill="1" applyBorder="1" applyAlignment="1" applyProtection="1">
      <alignment horizontal="left" vertical="center" wrapText="1"/>
      <protection locked="0"/>
    </xf>
    <xf numFmtId="0" fontId="0" fillId="0" borderId="1" xfId="0" applyFill="1" applyBorder="1" applyAlignment="1">
      <alignment horizontal="left" vertical="center" wrapText="1"/>
    </xf>
    <xf numFmtId="0" fontId="0" fillId="4" borderId="10" xfId="0" applyFill="1" applyBorder="1" applyAlignment="1" applyProtection="1">
      <alignment horizontal="left" vertical="center" wrapText="1"/>
      <protection locked="0"/>
    </xf>
    <xf numFmtId="0" fontId="0" fillId="4" borderId="11" xfId="0" applyFill="1" applyBorder="1" applyAlignment="1" applyProtection="1">
      <alignment horizontal="left" vertical="center" wrapText="1"/>
      <protection locked="0"/>
    </xf>
    <xf numFmtId="0" fontId="0" fillId="4" borderId="12" xfId="0" applyFill="1" applyBorder="1" applyAlignment="1" applyProtection="1">
      <alignment horizontal="left" vertical="center" wrapText="1"/>
      <protection locked="0"/>
    </xf>
    <xf numFmtId="0" fontId="0" fillId="0" borderId="10" xfId="0" applyFill="1" applyBorder="1" applyAlignment="1" applyProtection="1">
      <alignment horizontal="left" vertical="top" wrapText="1"/>
      <protection locked="0"/>
    </xf>
    <xf numFmtId="0" fontId="0" fillId="0" borderId="11" xfId="0" applyFill="1" applyBorder="1" applyAlignment="1" applyProtection="1">
      <alignment horizontal="left" vertical="top"/>
      <protection locked="0"/>
    </xf>
    <xf numFmtId="0" fontId="0" fillId="0" borderId="12" xfId="0" applyFill="1" applyBorder="1" applyAlignment="1" applyProtection="1">
      <alignment horizontal="left" vertical="top"/>
      <protection locked="0"/>
    </xf>
    <xf numFmtId="0" fontId="0" fillId="0" borderId="11" xfId="0" applyFill="1" applyBorder="1" applyAlignment="1" applyProtection="1">
      <alignment horizontal="left" vertical="center"/>
      <protection locked="0"/>
    </xf>
    <xf numFmtId="0" fontId="0" fillId="0" borderId="12" xfId="0" applyFill="1" applyBorder="1" applyAlignment="1" applyProtection="1">
      <alignment horizontal="left" vertical="center"/>
      <protection locked="0"/>
    </xf>
    <xf numFmtId="0" fontId="0" fillId="4" borderId="10"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10" xfId="0" applyFont="1" applyFill="1" applyBorder="1" applyAlignment="1" applyProtection="1">
      <alignment horizontal="center" vertical="center" wrapText="1"/>
      <protection locked="0"/>
    </xf>
    <xf numFmtId="0" fontId="0" fillId="4" borderId="12" xfId="0" applyFont="1" applyFill="1" applyBorder="1" applyAlignment="1" applyProtection="1">
      <alignment horizontal="center" vertical="center" wrapText="1"/>
      <protection locked="0"/>
    </xf>
    <xf numFmtId="0" fontId="6" fillId="4" borderId="10" xfId="0" applyFont="1" applyFill="1" applyBorder="1" applyAlignment="1" applyProtection="1">
      <alignment horizontal="left" vertical="center" wrapText="1"/>
      <protection locked="0"/>
    </xf>
    <xf numFmtId="0" fontId="6" fillId="4" borderId="12"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center" vertical="justify" wrapText="1"/>
      <protection locked="0"/>
    </xf>
    <xf numFmtId="0" fontId="6" fillId="0" borderId="12" xfId="0" applyFont="1" applyFill="1" applyBorder="1" applyAlignment="1" applyProtection="1">
      <alignment horizontal="center" vertical="justify" wrapText="1"/>
      <protection locked="0"/>
    </xf>
    <xf numFmtId="0" fontId="0" fillId="4" borderId="11" xfId="0" applyFill="1" applyBorder="1" applyAlignment="1">
      <alignment horizontal="center" vertical="center" wrapText="1"/>
    </xf>
    <xf numFmtId="0" fontId="14" fillId="4" borderId="10" xfId="0" applyFont="1" applyFill="1" applyBorder="1" applyAlignment="1" applyProtection="1">
      <alignment horizontal="center" vertical="center" wrapText="1"/>
      <protection locked="0"/>
    </xf>
    <xf numFmtId="0" fontId="14" fillId="4" borderId="12" xfId="0" applyFont="1" applyFill="1" applyBorder="1" applyAlignment="1" applyProtection="1">
      <alignment horizontal="center" vertical="center" wrapText="1"/>
      <protection locked="0"/>
    </xf>
    <xf numFmtId="0" fontId="14" fillId="4" borderId="10" xfId="0" applyFont="1" applyFill="1" applyBorder="1" applyAlignment="1" applyProtection="1">
      <alignment horizontal="left" vertical="top" wrapText="1"/>
      <protection locked="0"/>
    </xf>
    <xf numFmtId="0" fontId="14" fillId="4" borderId="12" xfId="0" applyFont="1" applyFill="1" applyBorder="1" applyAlignment="1" applyProtection="1">
      <alignment horizontal="left" vertical="top" wrapText="1"/>
      <protection locked="0"/>
    </xf>
    <xf numFmtId="0" fontId="14" fillId="4" borderId="11" xfId="0" applyFont="1" applyFill="1" applyBorder="1" applyAlignment="1" applyProtection="1">
      <alignment horizontal="left" vertical="top" wrapText="1"/>
      <protection locked="0"/>
    </xf>
    <xf numFmtId="0" fontId="14" fillId="4" borderId="11" xfId="0" applyFont="1" applyFill="1" applyBorder="1" applyAlignment="1" applyProtection="1">
      <alignment horizontal="center" vertical="center" wrapText="1"/>
      <protection locked="0"/>
    </xf>
    <xf numFmtId="0" fontId="14" fillId="4" borderId="10" xfId="0" applyFont="1" applyFill="1" applyBorder="1" applyAlignment="1" applyProtection="1">
      <alignment horizontal="left" vertical="center" wrapText="1"/>
      <protection locked="0"/>
    </xf>
    <xf numFmtId="0" fontId="14" fillId="4" borderId="11" xfId="0" applyFont="1" applyFill="1" applyBorder="1" applyAlignment="1" applyProtection="1">
      <alignment horizontal="left" vertical="center" wrapText="1"/>
      <protection locked="0"/>
    </xf>
    <xf numFmtId="0" fontId="14" fillId="4" borderId="12" xfId="0" applyFont="1" applyFill="1" applyBorder="1" applyAlignment="1" applyProtection="1">
      <alignment horizontal="left" vertical="center" wrapText="1"/>
      <protection locked="0"/>
    </xf>
    <xf numFmtId="1" fontId="0" fillId="0" borderId="1" xfId="0" applyNumberFormat="1" applyBorder="1" applyAlignment="1">
      <alignment horizontal="center" vertical="center"/>
    </xf>
    <xf numFmtId="0" fontId="0" fillId="4" borderId="1" xfId="0" applyFont="1" applyFill="1" applyBorder="1" applyAlignment="1" applyProtection="1">
      <alignment horizontal="left" vertical="center" wrapText="1"/>
      <protection locked="0"/>
    </xf>
    <xf numFmtId="0" fontId="0" fillId="4" borderId="1" xfId="0" applyFont="1" applyFill="1" applyBorder="1" applyAlignment="1">
      <alignment horizontal="center" vertical="center"/>
    </xf>
    <xf numFmtId="0" fontId="0" fillId="4" borderId="1" xfId="0" applyFont="1" applyFill="1" applyBorder="1" applyAlignment="1">
      <alignment horizontal="left" vertical="center" wrapText="1"/>
    </xf>
    <xf numFmtId="0" fontId="0" fillId="4" borderId="1" xfId="0" applyFont="1" applyFill="1" applyBorder="1" applyAlignment="1">
      <alignment horizontal="center" vertical="center" wrapText="1"/>
    </xf>
    <xf numFmtId="0" fontId="4" fillId="0" borderId="0" xfId="0" applyFont="1" applyAlignment="1">
      <alignment horizontal="center" vertical="center"/>
    </xf>
    <xf numFmtId="0" fontId="1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371475</xdr:colOff>
      <xdr:row>0</xdr:row>
      <xdr:rowOff>66675</xdr:rowOff>
    </xdr:from>
    <xdr:to>
      <xdr:col>2</xdr:col>
      <xdr:colOff>838200</xdr:colOff>
      <xdr:row>4</xdr:row>
      <xdr:rowOff>9525</xdr:rowOff>
    </xdr:to>
    <xdr:pic>
      <xdr:nvPicPr>
        <xdr:cNvPr id="2" name="Imagen 1" descr="http://isolucion.antioquia.gov.co/ISOlucion/GrafMagazin/LOGO%20GRIS%20SIN%20BANDERA.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9275" y="66675"/>
          <a:ext cx="16764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jaramillobe/Planeaci&#243;n/REPORTE%20OMEGA/Datos%20financieros%2006%2011%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jaramillobe/Planeaci&#243;n/REPORTE%20OMEGA/Avance%2008%20nov%202019/Datos%20f&#237;sicos%208%20noviembr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jaramillobe/Planeaci&#243;n/REPORTE%20OMEGA/Datos%20financieros%207%20noviembre%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ortar Hoja de Trabajo"/>
      <sheetName val="SQL"/>
    </sheetNames>
    <sheetDataSet>
      <sheetData sheetId="0">
        <row r="2">
          <cell r="C2" t="str">
            <v>2016050000113</v>
          </cell>
          <cell r="D2" t="str">
            <v>Consolidación de las mesas de concertación por la calidad educativa en los municipios de Antioquia</v>
          </cell>
          <cell r="E2">
            <v>269843584</v>
          </cell>
          <cell r="F2">
            <v>189842386</v>
          </cell>
          <cell r="G2" t="str">
            <v>SECRETARÍA DE EDUCACION</v>
          </cell>
          <cell r="H2">
            <v>70.352751466568137</v>
          </cell>
        </row>
        <row r="3">
          <cell r="C3" t="str">
            <v>2012050000208</v>
          </cell>
          <cell r="D3" t="str">
            <v>Mejoramiento de la educación media en los municipios no certificados del Departamento Antioquia</v>
          </cell>
          <cell r="E3">
            <v>0</v>
          </cell>
          <cell r="F3">
            <v>0</v>
          </cell>
          <cell r="G3" t="str">
            <v>SECRETARÍA DE EDUCACION</v>
          </cell>
          <cell r="H3" t="e">
            <v>#DIV/0!</v>
          </cell>
        </row>
        <row r="4">
          <cell r="C4" t="str">
            <v>2016050000101</v>
          </cell>
          <cell r="D4" t="str">
            <v>Divulgación y reconocimiento a maestros, directivos docentes y estudiantes Municipios no certificados de Antioquia</v>
          </cell>
          <cell r="E4">
            <v>7959774549</v>
          </cell>
          <cell r="F4">
            <v>7956982492</v>
          </cell>
          <cell r="G4" t="str">
            <v>SECRETARÍA DE EDUCACION</v>
          </cell>
          <cell r="H4">
            <v>99.964922913547198</v>
          </cell>
        </row>
        <row r="5">
          <cell r="C5" t="str">
            <v>2016050000136</v>
          </cell>
          <cell r="D5" t="str">
            <v>Formulación de un Plan de Formación que contribuya a mejorar las condiciones de vida y profesionales de los Docentes de Todo El Departamento, Antioquia, Occidente</v>
          </cell>
          <cell r="E5">
            <v>18898578389</v>
          </cell>
          <cell r="F5">
            <v>17521503769</v>
          </cell>
          <cell r="G5" t="str">
            <v>SECRETARÍA DE EDUCACION</v>
          </cell>
          <cell r="H5">
            <v>92.713342815237723</v>
          </cell>
        </row>
        <row r="6">
          <cell r="C6" t="str">
            <v>2016050000135</v>
          </cell>
          <cell r="D6" t="str">
            <v>Fortalecimiento de competencias comunicativas en una segunda lengua en docentes y estudiantes Todo El Departamento, Antioquia, Occidente</v>
          </cell>
          <cell r="E6">
            <v>0</v>
          </cell>
          <cell r="F6">
            <v>0</v>
          </cell>
          <cell r="G6" t="str">
            <v>SECRETARÍA DE EDUCACION</v>
          </cell>
          <cell r="H6" t="e">
            <v>#DIV/0!</v>
          </cell>
        </row>
        <row r="7">
          <cell r="C7" t="str">
            <v>2016050000174</v>
          </cell>
          <cell r="D7" t="str">
            <v>Implementación del "Centro de Pensamiento Pedagógico" en el Departamento de Antioquia</v>
          </cell>
          <cell r="E7">
            <v>1479213445</v>
          </cell>
          <cell r="F7">
            <v>1179209994</v>
          </cell>
          <cell r="G7" t="str">
            <v>SECRETARÍA DE EDUCACION</v>
          </cell>
          <cell r="H7">
            <v>79.718717943372937</v>
          </cell>
        </row>
        <row r="8">
          <cell r="C8" t="str">
            <v>2016050000292</v>
          </cell>
          <cell r="D8" t="str">
            <v>Apoyo a la implementación de la Jornada única  Municipios no certificados de Antioquia</v>
          </cell>
          <cell r="E8">
            <v>0</v>
          </cell>
          <cell r="F8">
            <v>0</v>
          </cell>
          <cell r="G8" t="str">
            <v>SECRETARÍA DE EDUCACION</v>
          </cell>
          <cell r="H8" t="e">
            <v>#DIV/0!</v>
          </cell>
        </row>
        <row r="9">
          <cell r="C9" t="str">
            <v>2016050000248</v>
          </cell>
          <cell r="D9" t="str">
            <v>Implementación de estrategias orientadas al bienestar de los funcionarios de la Secretaria de Educación de Antioquia</v>
          </cell>
          <cell r="E9">
            <v>1020236810</v>
          </cell>
          <cell r="F9">
            <v>834961850</v>
          </cell>
          <cell r="G9" t="str">
            <v>SECRETARÍA DE EDUCACION</v>
          </cell>
          <cell r="H9">
            <v>81.840004380943682</v>
          </cell>
        </row>
        <row r="10">
          <cell r="C10" t="str">
            <v>2016050000102</v>
          </cell>
          <cell r="D10" t="str">
            <v>Fortalecimiento en la atención con calidad a la población étnica del Departamento de Antioquia</v>
          </cell>
          <cell r="E10">
            <v>0</v>
          </cell>
          <cell r="F10">
            <v>0</v>
          </cell>
          <cell r="G10" t="str">
            <v>SECRETARÍA DE EDUCACION</v>
          </cell>
          <cell r="H10" t="e">
            <v>#DIV/0!</v>
          </cell>
        </row>
        <row r="11">
          <cell r="C11" t="str">
            <v>2016050000242</v>
          </cell>
          <cell r="D11" t="str">
            <v>Fortalecimiento de los factores de calidad asociados a la misión del PCJIC Medellín, Antioquia,  Occidente</v>
          </cell>
          <cell r="E11">
            <v>146259684379</v>
          </cell>
          <cell r="F11">
            <v>145323407929</v>
          </cell>
          <cell r="G11" t="str">
            <v>POLITECNICO JAIME ISAZA CADAVID</v>
          </cell>
          <cell r="H11">
            <v>99.35985336357362</v>
          </cell>
        </row>
        <row r="12">
          <cell r="C12" t="str">
            <v>2016050000241</v>
          </cell>
          <cell r="D12" t="str">
            <v>Fortalecimiento de la gestión del PCJIC Medellín, Antioquia, Occidente</v>
          </cell>
          <cell r="E12">
            <v>2184446848</v>
          </cell>
          <cell r="F12">
            <v>1733999573</v>
          </cell>
          <cell r="G12" t="str">
            <v>POLITECNICO JAIME ISAZA CADAVID</v>
          </cell>
          <cell r="H12">
            <v>79.379343772433145</v>
          </cell>
        </row>
        <row r="13">
          <cell r="C13" t="str">
            <v>2016050000165</v>
          </cell>
          <cell r="D13" t="str">
            <v>Implementación del proceso de Acreditación Institucional del Tecnológico de Antioquia Medellín, Antioquia, Occidente</v>
          </cell>
          <cell r="E13">
            <v>10556505185</v>
          </cell>
          <cell r="F13">
            <v>10556505185</v>
          </cell>
          <cell r="G13" t="str">
            <v>TECNOLOGICO DE ANTIOQUIA</v>
          </cell>
          <cell r="H13">
            <v>100</v>
          </cell>
        </row>
        <row r="14">
          <cell r="C14" t="str">
            <v>2016050000154</v>
          </cell>
          <cell r="D14" t="str">
            <v>Actualización Sistema de información corporativo del Tecnológico de Antioquia Medellín, Antioquia, Occidente</v>
          </cell>
          <cell r="E14">
            <v>4423745370</v>
          </cell>
          <cell r="F14">
            <v>4423745370</v>
          </cell>
          <cell r="G14" t="str">
            <v>TECNOLOGICO DE ANTIOQUIA</v>
          </cell>
          <cell r="H14">
            <v>100</v>
          </cell>
        </row>
        <row r="15">
          <cell r="C15" t="str">
            <v>2016050000152</v>
          </cell>
          <cell r="D15" t="str">
            <v>Fortalecimiento a las instituciones de educación superior oficial - Tecnológico de Antioquia Medellín, Antioquia, Occidente</v>
          </cell>
          <cell r="E15">
            <v>51470467090</v>
          </cell>
          <cell r="F15">
            <v>51470467090</v>
          </cell>
          <cell r="G15" t="str">
            <v>TECNOLOGICO DE ANTIOQUIA</v>
          </cell>
          <cell r="H15">
            <v>100</v>
          </cell>
        </row>
        <row r="16">
          <cell r="C16" t="str">
            <v>2016050000137</v>
          </cell>
          <cell r="D16" t="str">
            <v>Desarrollo de estrategias de articulación interinstitucional para el fortalecimiento de la media en Antioquia</v>
          </cell>
          <cell r="E16">
            <v>14951344675</v>
          </cell>
          <cell r="F16">
            <v>14951344675</v>
          </cell>
          <cell r="G16" t="str">
            <v>SECRETARÍA DE EDUCACION</v>
          </cell>
          <cell r="H16">
            <v>100</v>
          </cell>
        </row>
        <row r="17">
          <cell r="C17" t="str">
            <v>2016050000246</v>
          </cell>
          <cell r="D17" t="str">
            <v>Mejoramiento acceso y permanencia de los jóvenes de la Universidad de Antioquia en el territorio Departamento, Antioquia, Occidente</v>
          </cell>
          <cell r="E17">
            <v>145363289743</v>
          </cell>
          <cell r="F17">
            <v>145363289743</v>
          </cell>
          <cell r="G17" t="str">
            <v>UNIVERSIDAD DE ANTIOQUIA</v>
          </cell>
          <cell r="H17">
            <v>100</v>
          </cell>
        </row>
        <row r="18">
          <cell r="C18" t="str">
            <v>2016050000107</v>
          </cell>
          <cell r="D18" t="str">
            <v>Apoyo a estudiantes a través de financiación de matrícula y sostenimiento en la educación superior , Antioquia, Occidente</v>
          </cell>
          <cell r="E18">
            <v>14987041242</v>
          </cell>
          <cell r="F18">
            <v>14987041242</v>
          </cell>
          <cell r="G18" t="str">
            <v>SECRETARÍA DE EDUCACION</v>
          </cell>
          <cell r="H18">
            <v>100</v>
          </cell>
        </row>
        <row r="19">
          <cell r="C19" t="str">
            <v>2016050000112</v>
          </cell>
          <cell r="D19" t="str">
            <v>Formación a jóvenes y adultos en competencias laborales articulados a los ecosistemas de innovación , Antioquia, Occidente</v>
          </cell>
          <cell r="E19">
            <v>40361877135</v>
          </cell>
          <cell r="F19">
            <v>40361877135</v>
          </cell>
          <cell r="G19" t="str">
            <v>SECRETARÍA DE EDUCACION</v>
          </cell>
          <cell r="H19">
            <v>100</v>
          </cell>
        </row>
        <row r="20">
          <cell r="C20" t="str">
            <v>2016050000116</v>
          </cell>
          <cell r="D20" t="str">
            <v>Mejoramiento de la capacidad técnica y tecnológica de las IES oficiales, Antioquia, Occidente</v>
          </cell>
          <cell r="E20">
            <v>3299735243</v>
          </cell>
          <cell r="F20">
            <v>2200919680</v>
          </cell>
          <cell r="G20" t="str">
            <v>SECRETARÍA DE EDUCACION</v>
          </cell>
          <cell r="H20">
            <v>66.69988704908954</v>
          </cell>
        </row>
        <row r="21">
          <cell r="C21" t="str">
            <v>2016050000204</v>
          </cell>
          <cell r="D21" t="str">
            <v>Desarrollo del Centro Departamental de Idiomas y Culturas en el Departamento de Antioquia</v>
          </cell>
          <cell r="E21">
            <v>0</v>
          </cell>
          <cell r="F21">
            <v>0</v>
          </cell>
          <cell r="G21" t="str">
            <v>SECRETARÍA DE EDUCACION</v>
          </cell>
          <cell r="H21" t="e">
            <v>#DIV/0!</v>
          </cell>
        </row>
        <row r="22">
          <cell r="C22" t="str">
            <v>2016050000058</v>
          </cell>
          <cell r="D22" t="str">
            <v>Implementación y puesta en marcha de la Universidad Digital de Antioquia, Departamento de Antioquia</v>
          </cell>
          <cell r="E22">
            <v>61170049617</v>
          </cell>
          <cell r="F22">
            <v>44559371333</v>
          </cell>
          <cell r="G22" t="str">
            <v>SECRETARÍA DE EDUCACION</v>
          </cell>
          <cell r="H22">
            <v>72.84507959695415</v>
          </cell>
        </row>
        <row r="23">
          <cell r="C23" t="str">
            <v>2015050000002</v>
          </cell>
          <cell r="D23" t="str">
            <v>Implementación de la red de Parques y Ciudadelas educativas en el Departamento de Antioquia</v>
          </cell>
          <cell r="E23">
            <v>975406553</v>
          </cell>
          <cell r="F23">
            <v>975406553</v>
          </cell>
          <cell r="G23" t="str">
            <v>SECRETARÍA DE EDUCACION</v>
          </cell>
          <cell r="H23">
            <v>100</v>
          </cell>
        </row>
        <row r="24">
          <cell r="C24" t="str">
            <v>2016050000109</v>
          </cell>
          <cell r="D24" t="str">
            <v>Implementación de la estrategia de aulas móviles para el fomento de la ciencia, la tecnología y la innovación en antioquia Todo El Departamento, Antioquia, Occidente</v>
          </cell>
          <cell r="E24">
            <v>0</v>
          </cell>
          <cell r="F24">
            <v>0</v>
          </cell>
          <cell r="G24" t="str">
            <v>SECRETARÍA DE EDUCACION</v>
          </cell>
          <cell r="H24" t="e">
            <v>#DIV/0!</v>
          </cell>
        </row>
        <row r="25">
          <cell r="C25" t="str">
            <v>2016050000065</v>
          </cell>
          <cell r="D25" t="str">
            <v>Formación Implementación de estrategias educativas y digitales que promuevan el departamento como un territorio inteligente Todo El Departamento, Antioquia, Occidente</v>
          </cell>
          <cell r="E25">
            <v>6017718505</v>
          </cell>
          <cell r="F25">
            <v>5388538985</v>
          </cell>
          <cell r="G25" t="str">
            <v>SECRETARÍA DE EDUCACION</v>
          </cell>
          <cell r="H25">
            <v>89.544550489072776</v>
          </cell>
        </row>
        <row r="26">
          <cell r="C26" t="str">
            <v>2016050000110</v>
          </cell>
          <cell r="D26" t="str">
            <v>Fortalecimiento de estrategias para la apropiación de la ciencia, la tecnología y la innovación con estudiantes y maestros de Antioquia Todo El Departamento, Antioquia, Occidente</v>
          </cell>
          <cell r="E26">
            <v>0</v>
          </cell>
          <cell r="F26">
            <v>0</v>
          </cell>
          <cell r="G26" t="str">
            <v>SECRETARÍA DE EDUCACION</v>
          </cell>
          <cell r="H26" t="e">
            <v>#DIV/0!</v>
          </cell>
        </row>
        <row r="27">
          <cell r="C27" t="str">
            <v>2016050000061</v>
          </cell>
          <cell r="D27" t="str">
            <v>Fortalecimiento de la conectividad y equipamento tecnologico al servicio de las Instituciones Educativas Todo El Departamento, Antioquia, Occidente</v>
          </cell>
          <cell r="E27">
            <v>34819423525</v>
          </cell>
          <cell r="F27">
            <v>33517587690</v>
          </cell>
          <cell r="G27" t="str">
            <v>SECRETARÍA DE EDUCACION</v>
          </cell>
          <cell r="H27">
            <v>96.261179240761138</v>
          </cell>
        </row>
        <row r="28">
          <cell r="C28" t="str">
            <v>2016050000119</v>
          </cell>
          <cell r="D28" t="str">
            <v>Fortalecimiento de la Educación de Jóvenes en extra edad y adultos en los ciclos de alfabetización, básica y media en el departamento de Antioquia</v>
          </cell>
          <cell r="E28">
            <v>20349455184</v>
          </cell>
          <cell r="F28">
            <v>15577950755</v>
          </cell>
          <cell r="G28" t="str">
            <v>SECRETARÍA DE EDUCACION</v>
          </cell>
          <cell r="H28">
            <v>76.552176036871728</v>
          </cell>
        </row>
        <row r="29">
          <cell r="C29" t="str">
            <v>2016050000060</v>
          </cell>
          <cell r="D29" t="str">
            <v>Consolidación de estrategias educativas para una nueva ruralidad Todo El Departamento, Antioquia, Occidente</v>
          </cell>
          <cell r="E29">
            <v>121400000</v>
          </cell>
          <cell r="F29">
            <v>121400000</v>
          </cell>
          <cell r="G29" t="str">
            <v>SECRETARÍA DE EDUCACION</v>
          </cell>
          <cell r="H29">
            <v>100</v>
          </cell>
        </row>
        <row r="30">
          <cell r="C30" t="str">
            <v>2016050000117</v>
          </cell>
          <cell r="D30" t="str">
            <v>Implementación Estrategia Buen Comienzo en Antioquia</v>
          </cell>
          <cell r="E30">
            <v>478221830961</v>
          </cell>
          <cell r="F30">
            <v>472942830212</v>
          </cell>
          <cell r="G30" t="str">
            <v>GERENCIA DE INFANCIA, ADOLECENCIA Y JUVENTUD</v>
          </cell>
          <cell r="H30">
            <v>98.896118828705141</v>
          </cell>
        </row>
        <row r="31">
          <cell r="C31" t="str">
            <v>2016050000120</v>
          </cell>
          <cell r="D31" t="str">
            <v>Prevención de  Vulneraciones de la Niñez en Antioquia</v>
          </cell>
          <cell r="E31">
            <v>3309553220</v>
          </cell>
          <cell r="F31">
            <v>3309553217</v>
          </cell>
          <cell r="G31" t="str">
            <v>GERENCIA DE INFANCIA, ADOLECENCIA Y JUVENTUD</v>
          </cell>
          <cell r="H31">
            <v>99.999999909353321</v>
          </cell>
        </row>
        <row r="32">
          <cell r="C32" t="str">
            <v>2016050000108</v>
          </cell>
          <cell r="D32" t="str">
            <v>Implementación Antioquia Joven, Antioquia, Occidente.</v>
          </cell>
          <cell r="E32">
            <v>4474210560</v>
          </cell>
          <cell r="F32">
            <v>4419210560</v>
          </cell>
          <cell r="G32" t="str">
            <v>GERENCIA DE INFANCIA, ADOLECENCIA Y JUVENTUD</v>
          </cell>
          <cell r="H32">
            <v>98.770732864212803</v>
          </cell>
        </row>
        <row r="33">
          <cell r="C33" t="str">
            <v>2016050000079</v>
          </cell>
          <cell r="D33" t="str">
            <v>Fortalecimiento de Familias de Convivencia en Antioquia</v>
          </cell>
          <cell r="E33">
            <v>1106578133</v>
          </cell>
          <cell r="F33">
            <v>1106578133</v>
          </cell>
          <cell r="G33" t="str">
            <v>GERENCIA DE INFANCIA, ADOLECENCIA Y JUVENTUD</v>
          </cell>
          <cell r="H33">
            <v>100</v>
          </cell>
        </row>
        <row r="34">
          <cell r="C34" t="str">
            <v>2016050000038</v>
          </cell>
          <cell r="D34" t="str">
            <v xml:space="preserve">Implementar la coalición de Municipios Afroantioqueños en el marco de la Política Pública en el Departamento de Antioquia </v>
          </cell>
          <cell r="E34">
            <v>42452334351</v>
          </cell>
          <cell r="F34">
            <v>42450334351</v>
          </cell>
          <cell r="G34" t="str">
            <v>GERENCIA DE AFRODESCENDIENTES</v>
          </cell>
          <cell r="H34">
            <v>99.995288833863725</v>
          </cell>
        </row>
        <row r="35">
          <cell r="C35" t="str">
            <v>2016050000023</v>
          </cell>
          <cell r="D35" t="str">
            <v>Implementación de proyectos productivos agropecuarios generadores de seguridad alimentaria para familias víctimas en Todo El Departamento, Antioquia, Occidente</v>
          </cell>
          <cell r="E35">
            <v>12734973495</v>
          </cell>
          <cell r="F35">
            <v>12463284516</v>
          </cell>
          <cell r="G35" t="str">
            <v>MANA</v>
          </cell>
          <cell r="H35">
            <v>97.866591719985365</v>
          </cell>
        </row>
        <row r="36">
          <cell r="C36" t="str">
            <v>2016050000032</v>
          </cell>
          <cell r="D36" t="str">
            <v>Suministro de raciones para el programa de Alimentación escolar para garantizar la permanencia de la población escolar en todo el Departamento, Antioquia, Occidente</v>
          </cell>
          <cell r="E36">
            <v>294752266514</v>
          </cell>
          <cell r="F36">
            <v>294752266514</v>
          </cell>
          <cell r="G36" t="str">
            <v>MANA</v>
          </cell>
          <cell r="H36">
            <v>100</v>
          </cell>
        </row>
        <row r="37">
          <cell r="C37" t="str">
            <v>2016050000034</v>
          </cell>
          <cell r="D37" t="str">
            <v>Suministro de un complemento alimentario enriquecido para niños entre 6 y 72 meses de edad en Todo El Departamento, Antioquia, Occidente</v>
          </cell>
          <cell r="E37">
            <v>19571370293</v>
          </cell>
          <cell r="F37">
            <v>19571370293</v>
          </cell>
          <cell r="G37" t="str">
            <v>MANA</v>
          </cell>
          <cell r="H37">
            <v>100</v>
          </cell>
        </row>
        <row r="38">
          <cell r="C38" t="str">
            <v>2016050000033</v>
          </cell>
          <cell r="D38" t="str">
            <v>Implementación de estrategias de atención integral y recuperación nutricional a la primera infancia en Todo El Departamento, Antioquia, Occidente</v>
          </cell>
          <cell r="E38">
            <v>16341119600</v>
          </cell>
          <cell r="F38">
            <v>16115346267</v>
          </cell>
          <cell r="G38" t="str">
            <v>MANA</v>
          </cell>
          <cell r="H38">
            <v>98.618372923480706</v>
          </cell>
        </row>
        <row r="39">
          <cell r="C39" t="str">
            <v>2016050000048</v>
          </cell>
          <cell r="D39" t="str">
            <v>Apoyo y fomento para el emprendimiento en el Departamento de Antioquia, excepto Medellín</v>
          </cell>
          <cell r="E39">
            <v>1281775609</v>
          </cell>
          <cell r="F39">
            <v>1157364016</v>
          </cell>
          <cell r="G39" t="str">
            <v>SECRETARÍA DE PRODUCTIVIDAD Y COMPETITIVIDAD</v>
          </cell>
          <cell r="H39">
            <v>90.293808672403912</v>
          </cell>
        </row>
        <row r="40">
          <cell r="C40" t="str">
            <v>2016050000016</v>
          </cell>
          <cell r="D40" t="str">
            <v>Fortalecimiento Empresarial RP Todo El Departamento, Antioquia, Occidente</v>
          </cell>
          <cell r="E40">
            <v>7141703975</v>
          </cell>
          <cell r="F40">
            <v>7097889227</v>
          </cell>
          <cell r="G40" t="str">
            <v>SECRETARÍA DE PRODUCTIVIDAD Y COMPETITIVIDAD</v>
          </cell>
          <cell r="H40">
            <v>99.386494481521822</v>
          </cell>
        </row>
        <row r="41">
          <cell r="C41" t="str">
            <v>2016050000009</v>
          </cell>
          <cell r="D41" t="str">
            <v>Incremento de los recursos del sistema financiero para Emprendimiento y Fortalecimiento Empresarial Todo El Departamento, Antioquia, Occidente</v>
          </cell>
          <cell r="E41">
            <v>16012089492</v>
          </cell>
          <cell r="F41">
            <v>15325864013</v>
          </cell>
          <cell r="G41" t="str">
            <v>SECRETARÍA DE PRODUCTIVIDAD Y COMPETITIVIDAD</v>
          </cell>
          <cell r="H41">
            <v>95.714328980344177</v>
          </cell>
        </row>
        <row r="42">
          <cell r="C42" t="str">
            <v>2012000100183</v>
          </cell>
          <cell r="D42" t="str">
            <v>Fortalecimiento Proyecto Antioquia: Origen de Cafés Especiales en el Departamento de Antioquia</v>
          </cell>
          <cell r="E42">
            <v>2178154202</v>
          </cell>
          <cell r="F42">
            <v>2178154202</v>
          </cell>
          <cell r="G42" t="str">
            <v>SECRETARÍA DE PRODUCTIVIDAD Y COMPETITIVIDAD</v>
          </cell>
          <cell r="H42">
            <v>100</v>
          </cell>
        </row>
        <row r="43">
          <cell r="C43" t="str">
            <v>2016050000017</v>
          </cell>
          <cell r="D43" t="str">
            <v>Apoyo a la Generanión de conocimiento, Transferencia tecnológica e Innovación en el Departamento de Antioquia.</v>
          </cell>
          <cell r="E43">
            <v>8652716093</v>
          </cell>
          <cell r="F43">
            <v>8640341093</v>
          </cell>
          <cell r="G43" t="str">
            <v>SECRETARÍA DE PRODUCTIVIDAD Y COMPETITIVIDAD</v>
          </cell>
          <cell r="H43">
            <v>99.85698132393351</v>
          </cell>
        </row>
        <row r="44">
          <cell r="C44" t="str">
            <v>2016050000015</v>
          </cell>
          <cell r="D44" t="str">
            <v>Apoyo al fortalecimiento de los agentes del sistema de Ciencia, Tecnología e Innovación en el Departamento de Antioquia</v>
          </cell>
          <cell r="E44">
            <v>766399145</v>
          </cell>
          <cell r="F44">
            <v>766232478</v>
          </cell>
          <cell r="G44" t="str">
            <v>SECRETARÍA DE PRODUCTIVIDAD Y COMPETITIVIDAD</v>
          </cell>
          <cell r="H44">
            <v>99.97825323774336</v>
          </cell>
        </row>
        <row r="45">
          <cell r="C45" t="str">
            <v>2016050000051</v>
          </cell>
          <cell r="D45" t="str">
            <v>Fortalecimiento de las TIC en Redes Empresariales Todo El Departamento, Antioquia, Occidente</v>
          </cell>
          <cell r="E45">
            <v>418566517</v>
          </cell>
          <cell r="F45">
            <v>312937100</v>
          </cell>
          <cell r="G45" t="str">
            <v>SECRETARÍA DE PRODUCTIVIDAD Y COMPETITIVIDAD</v>
          </cell>
          <cell r="H45">
            <v>74.764006983387063</v>
          </cell>
        </row>
        <row r="46">
          <cell r="C46" t="str">
            <v>2016050000022</v>
          </cell>
          <cell r="D46" t="str">
            <v>Desarrollo de la Competitividad y la Promoción del turismo en el Departamento de Antioquia</v>
          </cell>
          <cell r="E46">
            <v>2850554077</v>
          </cell>
          <cell r="F46">
            <v>2850554077</v>
          </cell>
          <cell r="G46" t="str">
            <v>SECRETARÍA DE PRODUCTIVIDAD Y COMPETITIVIDAD</v>
          </cell>
          <cell r="H46">
            <v>100</v>
          </cell>
        </row>
        <row r="47">
          <cell r="C47" t="str">
            <v>2016050000159</v>
          </cell>
          <cell r="D47" t="str">
            <v>Mejoramiento y promoción de  la empleabilidad todo el departamento, Antioquia</v>
          </cell>
          <cell r="E47">
            <v>2094333333</v>
          </cell>
          <cell r="F47">
            <v>2011000000</v>
          </cell>
          <cell r="G47" t="str">
            <v>SECRETARÍA DE PRODUCTIVIDAD Y COMPETITIVIDAD</v>
          </cell>
          <cell r="H47">
            <v>96.021009087381984</v>
          </cell>
        </row>
        <row r="48">
          <cell r="C48" t="str">
            <v>2016050000123</v>
          </cell>
          <cell r="D48" t="str">
            <v>Fortalecimiento de Políticas Públicas de Trabajo Decente Todo El Departamento, Antioquia, Occidente</v>
          </cell>
          <cell r="E48">
            <v>0</v>
          </cell>
          <cell r="F48">
            <v>0</v>
          </cell>
          <cell r="G48" t="str">
            <v>SECRETARÍA DE PRODUCTIVIDAD Y COMPETITIVIDAD</v>
          </cell>
          <cell r="H48" t="e">
            <v>#DIV/0!</v>
          </cell>
        </row>
        <row r="49">
          <cell r="C49" t="str">
            <v>2016050000012</v>
          </cell>
          <cell r="D49" t="str">
            <v>Implementación de Coooperación Internacional para el Desarrollo Todo El Departamento, Antioquia, Occidente</v>
          </cell>
          <cell r="E49">
            <v>845140378</v>
          </cell>
          <cell r="F49">
            <v>804706378</v>
          </cell>
          <cell r="G49" t="str">
            <v>SECRETARÍA DE PRODUCTIVIDAD Y COMPETITIVIDAD</v>
          </cell>
          <cell r="H49">
            <v>95.215706046883497</v>
          </cell>
        </row>
        <row r="50">
          <cell r="C50" t="str">
            <v>2011050000220</v>
          </cell>
          <cell r="D50" t="str">
            <v>Diseño de estratégias de capacitación y financiación de proyectos productivos para la generación de ingresos de familias en 44 municipios del departamento de Antioquia</v>
          </cell>
          <cell r="E50">
            <v>283333333</v>
          </cell>
          <cell r="F50">
            <v>282400000</v>
          </cell>
          <cell r="G50" t="str">
            <v>SECRETARÍA DE PRODUCTIVIDAD Y COMPETITIVIDAD</v>
          </cell>
          <cell r="H50">
            <v>99.670588352553636</v>
          </cell>
        </row>
        <row r="51">
          <cell r="C51" t="str">
            <v>2015050000007</v>
          </cell>
          <cell r="D51" t="str">
            <v>Desarrollo de oportunidades de formación para el trabajo, el emprendimiento y el empleo en ocho municipios de la región de Urabá</v>
          </cell>
          <cell r="E51">
            <v>9228265156</v>
          </cell>
          <cell r="F51">
            <v>9228265156</v>
          </cell>
          <cell r="G51" t="str">
            <v>SECRETARÍA DE PRODUCTIVIDAD Y COMPETITIVIDAD</v>
          </cell>
          <cell r="H51">
            <v>100</v>
          </cell>
        </row>
        <row r="52">
          <cell r="C52" t="str">
            <v>2016050000177</v>
          </cell>
          <cell r="D52" t="str">
            <v>Fortalecimiento MINERIA BIEN HECHA PARA EL DESARROLLO DE ANTIOQUIA Todo El Departamento, Antioquia, Occidente</v>
          </cell>
          <cell r="E52">
            <v>69136509338</v>
          </cell>
          <cell r="F52">
            <v>51495379009</v>
          </cell>
          <cell r="G52" t="str">
            <v>SECRETARÍA DE MINAS</v>
          </cell>
          <cell r="H52">
            <v>74.48362594826034</v>
          </cell>
        </row>
        <row r="53">
          <cell r="C53" t="str">
            <v>2016050000160</v>
          </cell>
          <cell r="D53" t="str">
            <v>Fortalecimiento MINERIA EN ARMONIA CON EL MEDIO AMBIENTE Todo El Departamento, Antioquia, Occidente</v>
          </cell>
          <cell r="E53">
            <v>6254699839</v>
          </cell>
          <cell r="F53">
            <v>6254699839</v>
          </cell>
          <cell r="G53" t="str">
            <v>SECRETARÍA DE MINAS</v>
          </cell>
          <cell r="H53">
            <v>100</v>
          </cell>
        </row>
        <row r="54">
          <cell r="C54" t="str">
            <v>2016050000206</v>
          </cell>
          <cell r="D54" t="str">
            <v>Lineamientos para la creación de zonas industriales en los municipios de tradición minera en Antioquia</v>
          </cell>
          <cell r="E54">
            <v>400000000</v>
          </cell>
          <cell r="F54">
            <v>300000000</v>
          </cell>
          <cell r="G54" t="str">
            <v>SECRETARÍA DE MINAS</v>
          </cell>
          <cell r="H54">
            <v>75</v>
          </cell>
        </row>
        <row r="55">
          <cell r="C55" t="str">
            <v>2016050000250</v>
          </cell>
          <cell r="D55" t="str">
            <v>Renovación y aumento de la señalización en las vías de la Red Vial Secundaria Todo El Departamento, Antioquia, Occidente</v>
          </cell>
          <cell r="E55">
            <v>2401181731</v>
          </cell>
          <cell r="F55">
            <v>1996707395</v>
          </cell>
          <cell r="G55" t="str">
            <v>SECRETARÍA DE INFRAESTRUCTURA</v>
          </cell>
          <cell r="H55">
            <v>83.15519684419921</v>
          </cell>
        </row>
        <row r="56">
          <cell r="C56" t="str">
            <v>2016050000277</v>
          </cell>
          <cell r="D56" t="str">
            <v>Inventario y gestión predial en la red vial secundaria del Departamento de Antioquia</v>
          </cell>
          <cell r="E56">
            <v>2300000000</v>
          </cell>
          <cell r="F56">
            <v>0</v>
          </cell>
          <cell r="G56" t="str">
            <v>SECRETARÍA DE INFRAESTRUCTURA</v>
          </cell>
          <cell r="H56">
            <v>0</v>
          </cell>
        </row>
        <row r="57">
          <cell r="C57" t="str">
            <v>2016050000256</v>
          </cell>
          <cell r="D57" t="str">
            <v xml:space="preserve">Estudios de infraestructura de transporte en la Red Vial Secundaria  </v>
          </cell>
          <cell r="E57">
            <v>6043372916</v>
          </cell>
          <cell r="F57">
            <v>4028207003</v>
          </cell>
          <cell r="G57" t="str">
            <v>SECRETARÍA DE INFRAESTRUCTURA</v>
          </cell>
          <cell r="H57">
            <v>66.654946815133783</v>
          </cell>
        </row>
        <row r="58">
          <cell r="C58" t="str">
            <v>2012050000124</v>
          </cell>
          <cell r="D58" t="str">
            <v>Estudio Plan de infraestructura y movilidad 2030 departamento de Antioquia</v>
          </cell>
          <cell r="E58">
            <v>4426035444</v>
          </cell>
          <cell r="F58">
            <v>4426035444</v>
          </cell>
          <cell r="G58" t="str">
            <v>SECRETARÍA DE INFRAESTRUCTURA</v>
          </cell>
          <cell r="H58">
            <v>100</v>
          </cell>
        </row>
        <row r="59">
          <cell r="C59" t="str">
            <v>2013050000023</v>
          </cell>
          <cell r="D59" t="str">
            <v>Construcción de las Autopistas para la Prosperidad</v>
          </cell>
          <cell r="E59">
            <v>606102912998</v>
          </cell>
          <cell r="F59">
            <v>545656065843</v>
          </cell>
          <cell r="G59" t="str">
            <v>SECRETARÍA DE INFRAESTRUCTURA</v>
          </cell>
          <cell r="H59">
            <v>90.026966401463341</v>
          </cell>
        </row>
        <row r="60">
          <cell r="C60" t="str">
            <v>2016050000255</v>
          </cell>
          <cell r="D60" t="str">
            <v>Desarrollo de Sistemas de Información en la Secretaría de Infraestructura Física</v>
          </cell>
          <cell r="E60">
            <v>2495920564</v>
          </cell>
          <cell r="F60">
            <v>2035920564</v>
          </cell>
          <cell r="G60" t="str">
            <v>SECRETARÍA DE INFRAESTRUCTURA</v>
          </cell>
          <cell r="H60">
            <v>81.569926277509524</v>
          </cell>
        </row>
        <row r="61">
          <cell r="C61" t="str">
            <v>2012050000296</v>
          </cell>
          <cell r="D61" t="str">
            <v>Desarrollo de proyectos de infraestructura de transporte supra departamentales a través de contratos plan en Antioquia y Departamentos limítrofes</v>
          </cell>
          <cell r="E61">
            <v>0</v>
          </cell>
          <cell r="F61">
            <v>0</v>
          </cell>
          <cell r="G61" t="str">
            <v>SECRETARÍA DE INFRAESTRUCTURA</v>
          </cell>
          <cell r="H61" t="e">
            <v>#DIV/0!</v>
          </cell>
        </row>
        <row r="62">
          <cell r="C62" t="str">
            <v>2016050000262</v>
          </cell>
          <cell r="D62" t="str">
            <v>Estudios de prefactibilidad y factibilidad para el cobro de valorización en proyectos de infraestructura de transporte, Antioquia</v>
          </cell>
          <cell r="E62">
            <v>2007996495</v>
          </cell>
          <cell r="F62">
            <v>2007996495</v>
          </cell>
          <cell r="G62" t="str">
            <v>SECRETARÍA DE INFRAESTRUCTURA</v>
          </cell>
          <cell r="H62">
            <v>100</v>
          </cell>
        </row>
        <row r="63">
          <cell r="C63" t="str">
            <v>2016050000267</v>
          </cell>
          <cell r="D63" t="str">
            <v>Apoyo a la construcción de la zona portuaria en Urabá Antioquia</v>
          </cell>
          <cell r="E63">
            <v>200000000</v>
          </cell>
          <cell r="F63">
            <v>200000000</v>
          </cell>
          <cell r="G63" t="str">
            <v>SECRETARÍA DE INFRAESTRUCTURA</v>
          </cell>
          <cell r="H63">
            <v>100</v>
          </cell>
        </row>
        <row r="64">
          <cell r="C64" t="str">
            <v>2015050000013</v>
          </cell>
          <cell r="D64" t="str">
            <v>Conservación de la transitabilidad en vías en el Departamento</v>
          </cell>
          <cell r="E64">
            <v>29092089118</v>
          </cell>
          <cell r="F64">
            <v>24976232570</v>
          </cell>
          <cell r="G64" t="str">
            <v>SECRETARÍA DE INFRAESTRUCTURA</v>
          </cell>
          <cell r="H64">
            <v>85.852316994816931</v>
          </cell>
        </row>
        <row r="65">
          <cell r="C65" t="str">
            <v>2016050000254</v>
          </cell>
          <cell r="D65" t="str">
            <v>Mantenimiento y Mejoramiento de la RVS en Antioquia</v>
          </cell>
          <cell r="E65">
            <v>130203340429</v>
          </cell>
          <cell r="F65">
            <v>130203340429</v>
          </cell>
          <cell r="G65" t="str">
            <v>SECRETARÍA DE INFRAESTRUCTURA</v>
          </cell>
          <cell r="H65">
            <v>100</v>
          </cell>
        </row>
        <row r="66">
          <cell r="C66" t="str">
            <v>2012050000294</v>
          </cell>
          <cell r="D66" t="str">
            <v>Mejoramiento y/o rehabilitación de vías nuevas financiadas por el Gobierno Nacional en Antioquia</v>
          </cell>
          <cell r="E66">
            <v>0</v>
          </cell>
          <cell r="F66">
            <v>0</v>
          </cell>
          <cell r="G66" t="str">
            <v>SECRETARÍA DE INFRAESTRUCTURA</v>
          </cell>
          <cell r="H66" t="e">
            <v>#DIV/0!</v>
          </cell>
        </row>
        <row r="67">
          <cell r="C67" t="str">
            <v>2013050000002</v>
          </cell>
          <cell r="D67" t="str">
            <v>Rehabilitación y mantenimiento de vías específicas con recursos del peaje Pajarito en la Subregión Norte del Departamento de Antioquia</v>
          </cell>
          <cell r="E67">
            <v>21419202405</v>
          </cell>
          <cell r="F67">
            <v>21419202405</v>
          </cell>
          <cell r="G67" t="str">
            <v>SECRETARÍA DE INFRAESTRUCTURA</v>
          </cell>
          <cell r="H67">
            <v>100</v>
          </cell>
        </row>
        <row r="68">
          <cell r="C68" t="str">
            <v>2014000040020</v>
          </cell>
          <cell r="D68" t="str">
            <v>Habilitación de circuitos viales subregionales en Antioquia para potenciar la conectividad y accesibilidad del Departamento. Segunda Etapa</v>
          </cell>
          <cell r="E68">
            <v>9058668496</v>
          </cell>
          <cell r="F68">
            <v>9058668496</v>
          </cell>
          <cell r="G68" t="str">
            <v>SECRETARÍA DE INFRAESTRUCTURA</v>
          </cell>
          <cell r="H68">
            <v>100</v>
          </cell>
        </row>
        <row r="69">
          <cell r="C69" t="str">
            <v>2016050000253</v>
          </cell>
          <cell r="D69" t="str">
            <v>Mejoramiento Conexión Vial Aburrá  Norte</v>
          </cell>
          <cell r="E69">
            <v>258040391925</v>
          </cell>
          <cell r="F69">
            <v>211351015451</v>
          </cell>
          <cell r="G69" t="str">
            <v>SECRETARÍA DE INFRAESTRUCTURA</v>
          </cell>
          <cell r="H69">
            <v>81.906175182228694</v>
          </cell>
        </row>
        <row r="70">
          <cell r="C70" t="str">
            <v>2012050000317</v>
          </cell>
          <cell r="D70" t="str">
            <v>Construcción, mantenimiento y operación Conexión Vial Aburrá  Oriente</v>
          </cell>
          <cell r="E70">
            <v>861580314772</v>
          </cell>
          <cell r="F70">
            <v>861580314772</v>
          </cell>
          <cell r="G70" t="str">
            <v>SECRETARÍA DE INFRAESTRUCTURA</v>
          </cell>
          <cell r="H70">
            <v>100</v>
          </cell>
        </row>
        <row r="71">
          <cell r="C71" t="str">
            <v>2016050000259</v>
          </cell>
          <cell r="D71" t="str">
            <v>Mantenimiento y operación de cables aéreos en Antioquia</v>
          </cell>
          <cell r="E71">
            <v>2734246919</v>
          </cell>
          <cell r="F71">
            <v>2734246919</v>
          </cell>
          <cell r="G71" t="str">
            <v>SECRETARÍA DE INFRAESTRUCTURA</v>
          </cell>
          <cell r="H71">
            <v>100</v>
          </cell>
        </row>
        <row r="72">
          <cell r="C72" t="str">
            <v>2012050000259</v>
          </cell>
          <cell r="D72" t="str">
            <v>Construcción, operación y mantenimiento conexión vial Aburrá  Río Cauca</v>
          </cell>
          <cell r="E72">
            <v>77608333784</v>
          </cell>
          <cell r="F72">
            <v>57136602599</v>
          </cell>
          <cell r="G72" t="str">
            <v>SECRETARÍA DE INFRAESTRUCTURA</v>
          </cell>
          <cell r="H72">
            <v>73.621735982662571</v>
          </cell>
        </row>
        <row r="73">
          <cell r="C73" t="str">
            <v>2016050000265</v>
          </cell>
          <cell r="D73" t="str">
            <v>Apoyo al mejoramiento y/o mantenimiento de la Red Vial Terciaria en Antioquia</v>
          </cell>
          <cell r="E73">
            <v>643370151612</v>
          </cell>
          <cell r="F73">
            <v>639758789580</v>
          </cell>
          <cell r="G73" t="str">
            <v>SECRETARÍA DE INFRAESTRUCTURA</v>
          </cell>
          <cell r="H73">
            <v>99.438680513394743</v>
          </cell>
        </row>
        <row r="74">
          <cell r="C74" t="str">
            <v>2016050000272</v>
          </cell>
          <cell r="D74" t="str">
            <v>Apoyo a la construcción o mejoramiento de puentes en los municipios</v>
          </cell>
          <cell r="E74">
            <v>26520312783</v>
          </cell>
          <cell r="F74">
            <v>26420312783</v>
          </cell>
          <cell r="G74" t="str">
            <v>SECRETARÍA DE INFRAESTRUCTURA</v>
          </cell>
          <cell r="H74">
            <v>99.622930540758546</v>
          </cell>
        </row>
        <row r="75">
          <cell r="C75" t="str">
            <v>2016050000258</v>
          </cell>
          <cell r="D75" t="str">
            <v>Apoyo al mejoramiento de vías urbanas en algunos municipios de Antioquia</v>
          </cell>
          <cell r="E75">
            <v>89571622041</v>
          </cell>
          <cell r="F75">
            <v>89571622041</v>
          </cell>
          <cell r="G75" t="str">
            <v>SECRETARÍA DE INFRAESTRUCTURA</v>
          </cell>
          <cell r="H75">
            <v>100</v>
          </cell>
        </row>
        <row r="76">
          <cell r="C76" t="str">
            <v>2015003050002</v>
          </cell>
          <cell r="D76" t="str">
            <v>Construcción Parque Educativo El Bagre Antioquia</v>
          </cell>
          <cell r="E76">
            <v>582617879</v>
          </cell>
          <cell r="F76">
            <v>582617879</v>
          </cell>
          <cell r="G76" t="str">
            <v>SECRETARÍA DE INFRAESTRUCTURA</v>
          </cell>
          <cell r="H76">
            <v>100</v>
          </cell>
        </row>
        <row r="77">
          <cell r="C77" t="str">
            <v>2015003050006</v>
          </cell>
          <cell r="D77" t="str">
            <v>Construcción Parque Educativo Arboletes, Antioquia</v>
          </cell>
          <cell r="E77">
            <v>828112517</v>
          </cell>
          <cell r="F77">
            <v>828112517</v>
          </cell>
          <cell r="G77" t="str">
            <v>SECRETARÍA DE INFRAESTRUCTURA</v>
          </cell>
          <cell r="H77">
            <v>100</v>
          </cell>
        </row>
        <row r="78">
          <cell r="C78" t="str">
            <v>2015003050005</v>
          </cell>
          <cell r="D78" t="str">
            <v>Construcción Parque Educativo Liborina, Antioquia</v>
          </cell>
          <cell r="E78">
            <v>372204453</v>
          </cell>
          <cell r="F78">
            <v>372204453</v>
          </cell>
          <cell r="G78" t="str">
            <v>SECRETARÍA DE INFRAESTRUCTURA</v>
          </cell>
          <cell r="H78">
            <v>100</v>
          </cell>
        </row>
        <row r="79">
          <cell r="C79" t="str">
            <v>2016050000281</v>
          </cell>
          <cell r="D79" t="str">
            <v>Apoyo a otros espacios públicos (muelles, malecones, entre otros) en Antioquia</v>
          </cell>
          <cell r="E79">
            <v>39050589694</v>
          </cell>
          <cell r="F79">
            <v>39050589694</v>
          </cell>
          <cell r="G79" t="str">
            <v>SECRETARÍA DE INFRAESTRUCTURA</v>
          </cell>
          <cell r="H79">
            <v>100</v>
          </cell>
        </row>
        <row r="80">
          <cell r="C80" t="str">
            <v>2016050000260</v>
          </cell>
          <cell r="D80" t="str">
            <v>Estudios para inclusion de Antioquia en el Plan Maestro Ferroviario</v>
          </cell>
          <cell r="E80">
            <v>30000000000</v>
          </cell>
          <cell r="F80">
            <v>30000000000</v>
          </cell>
          <cell r="G80" t="str">
            <v>SECRETARÍA DE INFRAESTRUCTURA</v>
          </cell>
          <cell r="H80">
            <v>100</v>
          </cell>
        </row>
        <row r="81">
          <cell r="C81" t="str">
            <v>2016050000199</v>
          </cell>
          <cell r="D81" t="str">
            <v xml:space="preserve">Número de viviendas rurales nuevas iniciadas con enfoques diferenciales </v>
          </cell>
          <cell r="E81">
            <v>69418809593</v>
          </cell>
          <cell r="F81">
            <v>66146986652</v>
          </cell>
          <cell r="G81" t="str">
            <v>VIVA</v>
          </cell>
          <cell r="H81">
            <v>95.286835138512771</v>
          </cell>
        </row>
        <row r="82">
          <cell r="C82" t="str">
            <v>2016050000198</v>
          </cell>
          <cell r="D82" t="str">
            <v>Número de familias beneficiadas con un mejoramiento de vivienda rural con enfoques diferenciales</v>
          </cell>
          <cell r="E82">
            <v>20820639823</v>
          </cell>
          <cell r="F82">
            <v>20458906564</v>
          </cell>
          <cell r="G82" t="str">
            <v>VIVA</v>
          </cell>
          <cell r="H82">
            <v>98.262621792244815</v>
          </cell>
        </row>
        <row r="83">
          <cell r="C83" t="str">
            <v>2016050000197</v>
          </cell>
          <cell r="D83" t="str">
            <v xml:space="preserve">Número de familias rurales que adquieren habilidades técnicas o sociales </v>
          </cell>
          <cell r="E83">
            <v>219704867</v>
          </cell>
          <cell r="F83">
            <v>128041060</v>
          </cell>
          <cell r="G83" t="str">
            <v>VIVA</v>
          </cell>
          <cell r="H83">
            <v>58.278663439895482</v>
          </cell>
        </row>
        <row r="84">
          <cell r="C84" t="str">
            <v>2016050000228</v>
          </cell>
          <cell r="D84" t="str">
            <v>Número de viviendas urbanas nuevas iniciadas con la gestión del sector privado</v>
          </cell>
          <cell r="E84">
            <v>840844879517</v>
          </cell>
          <cell r="F84">
            <v>573132502076</v>
          </cell>
          <cell r="G84" t="str">
            <v>VIVA</v>
          </cell>
          <cell r="H84">
            <v>68.161502321952668</v>
          </cell>
        </row>
        <row r="85">
          <cell r="C85" t="str">
            <v>2016050000193</v>
          </cell>
          <cell r="D85" t="str">
            <v xml:space="preserve">Políticas públicas de vivienda departamental formulada </v>
          </cell>
          <cell r="E85">
            <v>862803646</v>
          </cell>
          <cell r="F85">
            <v>862803646</v>
          </cell>
          <cell r="G85" t="str">
            <v>VIVA</v>
          </cell>
          <cell r="H85">
            <v>100</v>
          </cell>
        </row>
        <row r="86">
          <cell r="C86" t="str">
            <v>2016050000200</v>
          </cell>
          <cell r="D86" t="str">
            <v xml:space="preserve">Número de familias beneficiadas con un mejoramiento de vivienda urbana  con enfoques diferenciales </v>
          </cell>
          <cell r="E86">
            <v>12497207605</v>
          </cell>
          <cell r="F86">
            <v>10298088978</v>
          </cell>
          <cell r="G86" t="str">
            <v>VIVA</v>
          </cell>
          <cell r="H86">
            <v>82.403119988819299</v>
          </cell>
        </row>
        <row r="87">
          <cell r="C87" t="str">
            <v>2016050000194</v>
          </cell>
          <cell r="D87" t="str">
            <v xml:space="preserve">Macro proyectos de mejoramiento del entorno urbano </v>
          </cell>
          <cell r="E87">
            <v>4984338876</v>
          </cell>
          <cell r="F87">
            <v>4111258658</v>
          </cell>
          <cell r="G87" t="str">
            <v>VIVA</v>
          </cell>
          <cell r="H87">
            <v>82.483530118629119</v>
          </cell>
        </row>
        <row r="88">
          <cell r="C88" t="str">
            <v>2016050000188</v>
          </cell>
          <cell r="D88" t="str">
            <v xml:space="preserve">Predios titulados o saneados en la zona urbana del departamento de Antioquia </v>
          </cell>
          <cell r="E88">
            <v>1644684825</v>
          </cell>
          <cell r="F88">
            <v>1187612879</v>
          </cell>
          <cell r="G88" t="str">
            <v>VIVA</v>
          </cell>
          <cell r="H88">
            <v>72.209146758559044</v>
          </cell>
        </row>
        <row r="89">
          <cell r="C89" t="str">
            <v>2016050000201</v>
          </cell>
          <cell r="D89" t="str">
            <v xml:space="preserve">Número de familias urbanas que adquieren habilidades técnicas o sociales </v>
          </cell>
          <cell r="E89">
            <v>1286279074</v>
          </cell>
          <cell r="F89">
            <v>866539586</v>
          </cell>
          <cell r="G89" t="str">
            <v>VIVA</v>
          </cell>
          <cell r="H89">
            <v>67.367929986241847</v>
          </cell>
        </row>
        <row r="90">
          <cell r="C90" t="str">
            <v>2016050000274</v>
          </cell>
          <cell r="D90" t="str">
            <v>Ampliacion de cobertura mediante la construccion de nuevas conexiones y tratamientos de aguas residuales (zona rural) del Departamento de Antioquia</v>
          </cell>
          <cell r="E90">
            <v>50848486966</v>
          </cell>
          <cell r="F90">
            <v>44803842700</v>
          </cell>
          <cell r="G90" t="str">
            <v>GERENCIA DE SERVICIOS PUBLICOS</v>
          </cell>
          <cell r="H90">
            <v>88.11244025797312</v>
          </cell>
        </row>
        <row r="91">
          <cell r="C91" t="str">
            <v>2016050000269</v>
          </cell>
          <cell r="D91" t="str">
            <v xml:space="preserve">Ampliación cobertura del servicio de energia convencional y alternativo en zonas rurales todo el Departamento Antioquia </v>
          </cell>
          <cell r="E91">
            <v>38286331318</v>
          </cell>
          <cell r="F91">
            <v>38286331318</v>
          </cell>
          <cell r="G91" t="str">
            <v>GERENCIA DE SERVICIOS PUBLICOS</v>
          </cell>
          <cell r="H91">
            <v>100</v>
          </cell>
        </row>
        <row r="92">
          <cell r="C92" t="str">
            <v>2016050000271</v>
          </cell>
          <cell r="D92" t="str">
            <v xml:space="preserve">Ampliación cobertura del servicio de  gas para el desarrollo de zonas rurales del Departamento Antioquia </v>
          </cell>
          <cell r="E92">
            <v>0</v>
          </cell>
          <cell r="F92">
            <v>0</v>
          </cell>
          <cell r="G92" t="str">
            <v>GERENCIA DE SERVICIOS PUBLICOS</v>
          </cell>
          <cell r="H92" t="e">
            <v>#DIV/0!</v>
          </cell>
        </row>
        <row r="93">
          <cell r="C93" t="str">
            <v>2016050000276</v>
          </cell>
          <cell r="D93" t="str">
            <v>Ampliacion de la cobertura y sistemas sostenibles de agua apta para consumo humano en zona Urbana de todo el Departamento, Antioquia</v>
          </cell>
          <cell r="E93">
            <v>184646271744</v>
          </cell>
          <cell r="F93">
            <v>184646271744</v>
          </cell>
          <cell r="G93" t="str">
            <v>GERENCIA DE SERVICIOS PUBLICOS</v>
          </cell>
          <cell r="H93">
            <v>100</v>
          </cell>
        </row>
        <row r="94">
          <cell r="C94" t="str">
            <v>2016050000278</v>
          </cell>
          <cell r="D94" t="str">
            <v>Ampliacion de cobertura al servicio de alcantarillado en zona Urbana en todo el Departamento de Antioquia</v>
          </cell>
          <cell r="E94">
            <v>159110128782</v>
          </cell>
          <cell r="F94">
            <v>159110128782</v>
          </cell>
          <cell r="G94" t="str">
            <v>GERENCIA DE SERVICIOS PUBLICOS</v>
          </cell>
          <cell r="H94">
            <v>100</v>
          </cell>
        </row>
        <row r="95">
          <cell r="C95" t="str">
            <v>2016050000279</v>
          </cell>
          <cell r="D95" t="str">
            <v>Control y disposición de residuos solidos de manera adecuada en relleno sanitario u otro sistema en la zona Urbana en todo el Departamento de Antioquia.</v>
          </cell>
          <cell r="E95">
            <v>18453049215</v>
          </cell>
          <cell r="F95">
            <v>18277090994</v>
          </cell>
          <cell r="G95" t="str">
            <v>GERENCIA DE SERVICIOS PUBLICOS</v>
          </cell>
          <cell r="H95">
            <v>99.046454496761598</v>
          </cell>
        </row>
        <row r="96">
          <cell r="C96" t="str">
            <v>2016050000275</v>
          </cell>
          <cell r="D96" t="str">
            <v>Ampliación cobertura a predios urbanos al servicio de gas domiciliario por red todo el Departamento de Antioquia</v>
          </cell>
          <cell r="E96">
            <v>1973346980</v>
          </cell>
          <cell r="F96">
            <v>1973346980</v>
          </cell>
          <cell r="G96" t="str">
            <v>GERENCIA DE SERVICIOS PUBLICOS</v>
          </cell>
          <cell r="H96">
            <v>100</v>
          </cell>
        </row>
        <row r="97">
          <cell r="C97" t="str">
            <v>2016050000270</v>
          </cell>
          <cell r="D97" t="str">
            <v xml:space="preserve">Fortalecimiento de municipios y operadores en al prestación de servicios públicos. Todo el departamento de Antioquia </v>
          </cell>
          <cell r="E97">
            <v>20332471145</v>
          </cell>
          <cell r="F97">
            <v>20332471145</v>
          </cell>
          <cell r="G97" t="str">
            <v>GERENCIA DE SERVICIOS PUBLICOS</v>
          </cell>
          <cell r="H97">
            <v>100</v>
          </cell>
        </row>
        <row r="98">
          <cell r="C98" t="str">
            <v>2016050000268</v>
          </cell>
          <cell r="D98" t="str">
            <v>Construccion y suministro de agua apta para consumo humano en todo el Departamento</v>
          </cell>
          <cell r="E98">
            <v>150798965031</v>
          </cell>
          <cell r="F98">
            <v>150798965031</v>
          </cell>
          <cell r="G98" t="str">
            <v>GERENCIA DE SERVICIOS PUBLICOS</v>
          </cell>
          <cell r="H98">
            <v>100</v>
          </cell>
        </row>
        <row r="99">
          <cell r="C99" t="str">
            <v>2016050000280</v>
          </cell>
          <cell r="D99" t="str">
            <v xml:space="preserve">Construcción de empresas y/o esquemas asociativos funcionando como prestadores regionales de servicios publicos todo el Departamento Antioquia </v>
          </cell>
          <cell r="E99">
            <v>1206364402</v>
          </cell>
          <cell r="F99">
            <v>1206364402</v>
          </cell>
          <cell r="G99" t="str">
            <v>GERENCIA DE SERVICIOS PUBLICOS</v>
          </cell>
          <cell r="H99">
            <v>100</v>
          </cell>
        </row>
        <row r="100">
          <cell r="C100" t="str">
            <v>2016050000086</v>
          </cell>
          <cell r="D100" t="str">
            <v>Construcción del Plan de Ordenamiento Territorial Agropecuario-POTA Departamental</v>
          </cell>
          <cell r="E100">
            <v>4107253902</v>
          </cell>
          <cell r="F100">
            <v>4107253902</v>
          </cell>
          <cell r="G100" t="str">
            <v>SECRETARÍA AGRICULTURA Y DESARROLLO RURAL</v>
          </cell>
          <cell r="H100">
            <v>100</v>
          </cell>
        </row>
        <row r="101">
          <cell r="C101" t="str">
            <v>2016050000081</v>
          </cell>
          <cell r="D101" t="str">
            <v>Fortalecimiento y Desarrollo (PROPIOS) del Programa de Agricultura Familiar en el Departamento</v>
          </cell>
          <cell r="E101">
            <v>5516609998</v>
          </cell>
          <cell r="F101">
            <v>5516609998</v>
          </cell>
          <cell r="G101" t="str">
            <v>SECRETARÍA AGRICULTURA Y DESARROLLO RURAL</v>
          </cell>
          <cell r="H101">
            <v>100</v>
          </cell>
        </row>
        <row r="102">
          <cell r="C102" t="str">
            <v>2016050000078</v>
          </cell>
          <cell r="D102" t="str">
            <v>Mejoramiento Infraestructuras de beneficio y faenado de bovinos y porcinos (plazas de feria, subastas ganaderas, vehículos especializados) en el Departamento de Antioquia</v>
          </cell>
          <cell r="E102">
            <v>34454510702</v>
          </cell>
          <cell r="F102">
            <v>34454510702</v>
          </cell>
          <cell r="G102" t="str">
            <v>SECRETARÍA AGRICULTURA Y DESARROLLO RURAL</v>
          </cell>
          <cell r="H102">
            <v>100</v>
          </cell>
        </row>
        <row r="103">
          <cell r="C103" t="str">
            <v>2016050000080</v>
          </cell>
          <cell r="D103" t="str">
            <v xml:space="preserve">Fortalecimiento de la infraestructura de apoyo a la producción, transformación y comercilización de productos agroindustriales en el Departamento de Antioquia </v>
          </cell>
          <cell r="E103">
            <v>7047102169</v>
          </cell>
          <cell r="F103">
            <v>7047102169</v>
          </cell>
          <cell r="G103" t="str">
            <v>SECRETARÍA AGRICULTURA Y DESARROLLO RURAL</v>
          </cell>
          <cell r="H103">
            <v>100</v>
          </cell>
        </row>
        <row r="104">
          <cell r="C104" t="str">
            <v>2016050000085</v>
          </cell>
          <cell r="D104" t="str">
            <v>Fortalecimiento Agroempresarial y Comercial de Asociaciones Agropecuarias en el Departamento de Antioquia</v>
          </cell>
          <cell r="E104">
            <v>2051655987</v>
          </cell>
          <cell r="F104">
            <v>2051655987</v>
          </cell>
          <cell r="G104" t="str">
            <v>SECRETARÍA AGRICULTURA Y DESARROLLO RURAL</v>
          </cell>
          <cell r="H104">
            <v>100</v>
          </cell>
        </row>
        <row r="105">
          <cell r="C105" t="str">
            <v>2016050000066</v>
          </cell>
          <cell r="D105" t="str">
            <v>Apoyo a la modernización de la ganadería en el Departamento Antioquia</v>
          </cell>
          <cell r="E105">
            <v>10584473781</v>
          </cell>
          <cell r="F105">
            <v>10584473781</v>
          </cell>
          <cell r="G105" t="str">
            <v>SECRETARÍA AGRICULTURA Y DESARROLLO RURAL</v>
          </cell>
          <cell r="H105">
            <v>100</v>
          </cell>
        </row>
        <row r="106">
          <cell r="C106" t="str">
            <v>2016050000087</v>
          </cell>
          <cell r="D106" t="str">
            <v>Fortalecimiento a la actividad productiva del sector agropecuario (Etapa 1) en el Departamento de Antioquia</v>
          </cell>
          <cell r="E106">
            <v>72903647662</v>
          </cell>
          <cell r="F106">
            <v>72897647662</v>
          </cell>
          <cell r="G106" t="str">
            <v>SECRETARÍA AGRICULTURA Y DESARROLLO RURAL</v>
          </cell>
          <cell r="H106">
            <v>99.99176995912768</v>
          </cell>
        </row>
        <row r="107">
          <cell r="C107" t="str">
            <v>2016050000069</v>
          </cell>
          <cell r="D107" t="str">
            <v>Fortalecimiento de estrategias que posibiliten mejorar la coordinación interinstitucional para el desarrollo agropecuario del departamento de Antioquia</v>
          </cell>
          <cell r="E107">
            <v>3730704161</v>
          </cell>
          <cell r="F107">
            <v>3730704161</v>
          </cell>
          <cell r="G107" t="str">
            <v>SECRETARÍA AGRICULTURA Y DESARROLLO RURAL</v>
          </cell>
          <cell r="H107">
            <v>100</v>
          </cell>
        </row>
        <row r="108">
          <cell r="C108" t="str">
            <v>2016050000082</v>
          </cell>
          <cell r="D108" t="str">
            <v>Desarrollo Industrial Agropecuario, a través de la creación y puesta en marcha de la empresa Agroindustrial en el Departamento de Antioquia</v>
          </cell>
          <cell r="E108">
            <v>53770477411</v>
          </cell>
          <cell r="F108">
            <v>27500000000</v>
          </cell>
          <cell r="G108" t="str">
            <v>SECRETARÍA AGRICULTURA Y DESARROLLO RURAL</v>
          </cell>
          <cell r="H108">
            <v>51.143306372009704</v>
          </cell>
        </row>
        <row r="109">
          <cell r="C109" t="str">
            <v>2016050000124</v>
          </cell>
          <cell r="D109" t="str">
            <v>Apoyo Apoyo Integral a los hogares en condiciones de pobreza extrema en el Departamento de Antioqua, Antioquia, Occidente</v>
          </cell>
          <cell r="E109">
            <v>2816799847</v>
          </cell>
          <cell r="F109">
            <v>2807526369</v>
          </cell>
          <cell r="G109" t="str">
            <v>SECRETARÍA DE PARTICIPACION CIUDADANA Y DESARROLLO SOCIAL</v>
          </cell>
          <cell r="H109">
            <v>99.670779661186202</v>
          </cell>
        </row>
        <row r="110">
          <cell r="C110" t="str">
            <v>2016050000138</v>
          </cell>
          <cell r="D110" t="str">
            <v>Fortalecimiento Antioquia reconoce e incluye la diversidad sexual y de género Todo El Departamento, Antioquia, Occidente</v>
          </cell>
          <cell r="E110">
            <v>1844696062</v>
          </cell>
          <cell r="F110">
            <v>1839481062</v>
          </cell>
          <cell r="G110" t="str">
            <v>SECRETARÍA DE PARTICIPACION CIUDADANA Y DESARROLLO SOCIAL</v>
          </cell>
          <cell r="H110">
            <v>99.717297602167264</v>
          </cell>
        </row>
        <row r="111">
          <cell r="C111" t="str">
            <v>2016050000106</v>
          </cell>
          <cell r="D111" t="str">
            <v>Fortalecimiento Gestión para el Desarrollo y la Cohesión Territorial todo el Departamento de Antioquia</v>
          </cell>
          <cell r="E111">
            <v>14458665594</v>
          </cell>
          <cell r="F111">
            <v>14187970376</v>
          </cell>
          <cell r="G111" t="str">
            <v>SECRETARÍA DE PARTICIPACION CIUDADANA Y DESARROLLO SOCIAL</v>
          </cell>
          <cell r="H111">
            <v>98.127799441517396</v>
          </cell>
        </row>
        <row r="112">
          <cell r="C112" t="str">
            <v>2016050000128</v>
          </cell>
          <cell r="D112" t="str">
            <v>Fortalecimiento de la Organización Comunal Todo El Departamento, Antioquia, Occidente</v>
          </cell>
          <cell r="E112">
            <v>6534846137</v>
          </cell>
          <cell r="F112">
            <v>5968315832</v>
          </cell>
          <cell r="G112" t="str">
            <v>SECRETARÍA DE PARTICIPACION CIUDADANA Y DESARROLLO SOCIAL</v>
          </cell>
          <cell r="H112">
            <v>91.330625188061717</v>
          </cell>
        </row>
        <row r="113">
          <cell r="C113" t="str">
            <v>2016050000130</v>
          </cell>
          <cell r="D113" t="str">
            <v>Fortalecimiento Incidencia comunal en Escenarios de Participación, Antioquia, Occidente</v>
          </cell>
          <cell r="E113">
            <v>809987941</v>
          </cell>
          <cell r="F113">
            <v>799217841</v>
          </cell>
          <cell r="G113" t="str">
            <v>SECRETARÍA DE PARTICIPACION CIUDADANA Y DESARROLLO SOCIAL</v>
          </cell>
          <cell r="H113">
            <v>98.670338229146552</v>
          </cell>
        </row>
        <row r="114">
          <cell r="C114" t="str">
            <v>2016050000129</v>
          </cell>
          <cell r="D114" t="str">
            <v>Fortalecimiento Fortalecimiento y consolidación del Sistema de Participación Ciudadana y Control Social Todo El Departamento, Antioquia, Occidente</v>
          </cell>
          <cell r="E114">
            <v>2764223178</v>
          </cell>
          <cell r="F114">
            <v>2729937179</v>
          </cell>
          <cell r="G114" t="str">
            <v>SECRETARÍA DE PARTICIPACION CIUDADANA Y DESARROLLO SOCIAL</v>
          </cell>
          <cell r="H114">
            <v>98.759651562403619</v>
          </cell>
        </row>
        <row r="115">
          <cell r="C115" t="str">
            <v>2016050000192</v>
          </cell>
          <cell r="D115" t="str">
            <v>Apoyo Promover e impulsar los convites ciudadanos participativos Todo El Departamento, Antioquia, Occidente</v>
          </cell>
          <cell r="E115">
            <v>3467076402</v>
          </cell>
          <cell r="F115">
            <v>3393224664</v>
          </cell>
          <cell r="G115" t="str">
            <v>SECRETARÍA DE PARTICIPACION CIUDADANA Y DESARROLLO SOCIAL</v>
          </cell>
          <cell r="H115">
            <v>97.869913164953672</v>
          </cell>
        </row>
        <row r="116">
          <cell r="C116" t="str">
            <v>2016050000111</v>
          </cell>
          <cell r="D116" t="str">
            <v>Implementación del Modelo Educativo que responde a los nuevos requerimientos Todo El Departamento, Antioquia</v>
          </cell>
          <cell r="E116">
            <v>3145624864</v>
          </cell>
          <cell r="F116">
            <v>2447125034</v>
          </cell>
          <cell r="G116" t="str">
            <v>SECRETARÍA DE EDUCACION</v>
          </cell>
          <cell r="H116">
            <v>77.79456037514332</v>
          </cell>
        </row>
        <row r="117">
          <cell r="C117" t="str">
            <v>2016050000052</v>
          </cell>
          <cell r="D117" t="str">
            <v>Implementación y puesta en marcha del Bachillerato Digital para Antioquia Todo El Departamento, Antioquia, Occidente</v>
          </cell>
          <cell r="E117">
            <v>1812400534</v>
          </cell>
          <cell r="F117">
            <v>1812400534</v>
          </cell>
          <cell r="G117" t="str">
            <v>SECRETARÍA DE EDUCACION</v>
          </cell>
          <cell r="H117">
            <v>100</v>
          </cell>
        </row>
        <row r="118">
          <cell r="C118" t="str">
            <v>2016050000244</v>
          </cell>
          <cell r="D118" t="str">
            <v>Ampliación de la sostenibilidad del servicio educativo oficial en el departamento de Antioquia</v>
          </cell>
          <cell r="E118">
            <v>175528086193</v>
          </cell>
          <cell r="F118">
            <v>175503455752</v>
          </cell>
          <cell r="G118" t="str">
            <v>SECRETARÍA DE EDUCACION</v>
          </cell>
          <cell r="H118">
            <v>99.98596780632991</v>
          </cell>
        </row>
        <row r="119">
          <cell r="C119" t="str">
            <v>2016050000100</v>
          </cell>
          <cell r="D119" t="str">
            <v>Fortalecimiento curricular en el departamento de Antioquia</v>
          </cell>
          <cell r="E119">
            <v>888705155</v>
          </cell>
          <cell r="F119">
            <v>888705155</v>
          </cell>
          <cell r="G119" t="str">
            <v>SECRETARÍA DE EDUCACION</v>
          </cell>
          <cell r="H119">
            <v>100</v>
          </cell>
        </row>
        <row r="120">
          <cell r="C120" t="str">
            <v>2012050000131</v>
          </cell>
          <cell r="D120" t="str">
            <v>ADMINISTRACION PAGO NOMINA PERSONAL DOCENTE Y ADMINISTRATIVO DE LA SECRETARIA DE EDUCACION ANTIOQUIA</v>
          </cell>
          <cell r="E120">
            <v>923644507094</v>
          </cell>
          <cell r="F120">
            <v>923644507094</v>
          </cell>
          <cell r="G120" t="str">
            <v>SECRETARÍA DE EDUCACION</v>
          </cell>
          <cell r="H120">
            <v>100</v>
          </cell>
        </row>
        <row r="121">
          <cell r="C121" t="str">
            <v>2016050000053</v>
          </cell>
          <cell r="D121" t="str">
            <v>Actualización implementación de metodologías de gestión de aula para el desarrollo de capacidades y construcción de paz territorial, Antioquia, Occidente</v>
          </cell>
          <cell r="E121">
            <v>3012309393</v>
          </cell>
          <cell r="F121">
            <v>3012309393</v>
          </cell>
          <cell r="G121" t="str">
            <v>SECRETARÍA DE EDUCACION</v>
          </cell>
          <cell r="H121">
            <v>100</v>
          </cell>
        </row>
        <row r="122">
          <cell r="C122" t="str">
            <v>2012050000210</v>
          </cell>
          <cell r="D122" t="str">
            <v>Servicio formación de adultos y jóvenes en extraedad con modelos flexibles 117 municipios de Antioquia no certificados en educación</v>
          </cell>
          <cell r="E122">
            <v>4179475092</v>
          </cell>
          <cell r="F122">
            <v>4179475092</v>
          </cell>
          <cell r="G122" t="str">
            <v>SECRETARÍA DE EDUCACION</v>
          </cell>
          <cell r="H122">
            <v>100</v>
          </cell>
        </row>
        <row r="123">
          <cell r="C123" t="str">
            <v>2016050000176</v>
          </cell>
          <cell r="D123" t="str">
            <v>Dotación de canasta educativa a las sedes educativas urbanas de los municipios no certificados del Departamento de Antioquia</v>
          </cell>
          <cell r="E123">
            <v>6441981148</v>
          </cell>
          <cell r="F123">
            <v>6072045175</v>
          </cell>
          <cell r="G123" t="str">
            <v>SECRETARÍA DE EDUCACION</v>
          </cell>
          <cell r="H123">
            <v>94.257419192931792</v>
          </cell>
        </row>
        <row r="124">
          <cell r="C124" t="str">
            <v>2016050000054</v>
          </cell>
          <cell r="D124" t="str">
            <v>Mantenimiento e intervención en Ambientes de aprendizaje para el Sector Urbano Todo El Departamento, Antioquia, Occidente</v>
          </cell>
          <cell r="E124">
            <v>189275769115</v>
          </cell>
          <cell r="F124">
            <v>166345383815</v>
          </cell>
          <cell r="G124" t="str">
            <v>SECRETARÍA DE EDUCACION</v>
          </cell>
          <cell r="H124">
            <v>87.885197663062726</v>
          </cell>
        </row>
        <row r="125">
          <cell r="C125" t="str">
            <v>2016050000172</v>
          </cell>
          <cell r="D125" t="str">
            <v>Implementación de la estrategia de transiciones integrales en los municipios no certificados de Antioquia</v>
          </cell>
          <cell r="E125">
            <v>188910000</v>
          </cell>
          <cell r="F125">
            <v>188910000</v>
          </cell>
          <cell r="G125" t="str">
            <v>SECRETARÍA DE EDUCACION</v>
          </cell>
          <cell r="H125">
            <v>100</v>
          </cell>
        </row>
        <row r="126">
          <cell r="C126" t="str">
            <v>2016050000115</v>
          </cell>
          <cell r="D126" t="str">
            <v>Implementación del Proyecto Brújula en el Departamento de Antioquia</v>
          </cell>
          <cell r="E126">
            <v>390000000</v>
          </cell>
          <cell r="F126">
            <v>300000000</v>
          </cell>
          <cell r="G126" t="str">
            <v>SECRETARÍA DE EDUCACION</v>
          </cell>
          <cell r="H126">
            <v>76.923076923076934</v>
          </cell>
        </row>
        <row r="127">
          <cell r="C127" t="str">
            <v>2016050000055</v>
          </cell>
          <cell r="D127" t="str">
            <v>Desarrollo de la Excelencia Educativa, con formación y asistencia técnica a docentes y directivos docentes en MEF en municipios no certificados de Antioquia</v>
          </cell>
          <cell r="E127">
            <v>9235386796</v>
          </cell>
          <cell r="F127">
            <v>6235386795</v>
          </cell>
          <cell r="G127" t="str">
            <v>SECRETARÍA DE EDUCACION</v>
          </cell>
          <cell r="H127">
            <v>67.516249538142247</v>
          </cell>
        </row>
        <row r="128">
          <cell r="C128" t="str">
            <v>2016050000168</v>
          </cell>
          <cell r="D128" t="str">
            <v>Dotación de canasta educativa a las sedes educativas rurales de los municipios no certificados del Departamento de Antioquia</v>
          </cell>
          <cell r="E128">
            <v>11566039505</v>
          </cell>
          <cell r="F128">
            <v>10459575823</v>
          </cell>
          <cell r="G128" t="str">
            <v>SECRETARÍA DE EDUCACION</v>
          </cell>
          <cell r="H128">
            <v>90.433512858730296</v>
          </cell>
        </row>
        <row r="129">
          <cell r="C129" t="str">
            <v>2016050000035</v>
          </cell>
          <cell r="D129" t="str">
            <v>Desarrollo de estrategias para la permanencia escolar de los estudiantes oficiales de los Municipios no certificados de Antioquia</v>
          </cell>
          <cell r="E129">
            <v>24867881556</v>
          </cell>
          <cell r="F129">
            <v>24767881556</v>
          </cell>
          <cell r="G129" t="str">
            <v>SECRETARÍA DE EDUCACION</v>
          </cell>
          <cell r="H129">
            <v>99.597874874163253</v>
          </cell>
        </row>
        <row r="130">
          <cell r="C130" t="str">
            <v>2016050000021</v>
          </cell>
          <cell r="D130" t="str">
            <v>Fortalecimiento Atención con calidad a la población en situación de discapacidad o talentos excepcionales Todo El Departamento, Antioquia, Occidente</v>
          </cell>
          <cell r="E130">
            <v>16574281676</v>
          </cell>
          <cell r="F130">
            <v>15370709407</v>
          </cell>
          <cell r="G130" t="str">
            <v>SECRETARÍA DE EDUCACION</v>
          </cell>
          <cell r="H130">
            <v>92.738314139171379</v>
          </cell>
        </row>
        <row r="131">
          <cell r="C131" t="str">
            <v>2016050000243</v>
          </cell>
          <cell r="D131" t="str">
            <v>Actualización fortalecimiento y modernizacion  administrativa de la Secretaria de Educación</v>
          </cell>
          <cell r="E131">
            <v>143076360939</v>
          </cell>
          <cell r="F131">
            <v>135504804713</v>
          </cell>
          <cell r="G131" t="str">
            <v>SECRETARÍA DE EDUCACION</v>
          </cell>
          <cell r="H131">
            <v>94.708031308380768</v>
          </cell>
        </row>
        <row r="132">
          <cell r="C132" t="str">
            <v>2016050000247</v>
          </cell>
          <cell r="D132" t="str">
            <v>Adquisición de los elementos de dotación para los docentes que devengan menos de dos salarios minimos l.v. Municipios no certificados en educación del Departamento de Antioquia.</v>
          </cell>
          <cell r="E132">
            <v>2166580344</v>
          </cell>
          <cell r="F132">
            <v>1601580344</v>
          </cell>
          <cell r="G132" t="str">
            <v>SECRETARÍA DE EDUCACION</v>
          </cell>
          <cell r="H132">
            <v>73.922037944972701</v>
          </cell>
        </row>
        <row r="133">
          <cell r="C133" t="str">
            <v>2016050000073</v>
          </cell>
          <cell r="D133" t="str">
            <v>Implementación de la estrategia Antioquia Lider en Pruebas Saber en los  municipios no certificados del Departamento de Antioquia</v>
          </cell>
          <cell r="E133">
            <v>5171000000</v>
          </cell>
          <cell r="F133">
            <v>5171000000</v>
          </cell>
          <cell r="G133" t="str">
            <v>SECRETARÍA DE EDUCACION</v>
          </cell>
          <cell r="H133">
            <v>100</v>
          </cell>
        </row>
        <row r="134">
          <cell r="C134" t="str">
            <v>2016050000134</v>
          </cell>
          <cell r="D134" t="str">
            <v xml:space="preserve">Formación para mejorar los ambientes de aprendizaje y el clima laboral en los Municipios de Antioquia </v>
          </cell>
          <cell r="E134">
            <v>0</v>
          </cell>
          <cell r="F134">
            <v>0</v>
          </cell>
          <cell r="G134" t="str">
            <v>SECRETARÍA DE EDUCACION</v>
          </cell>
          <cell r="H134" t="e">
            <v>#DIV/0!</v>
          </cell>
        </row>
        <row r="135">
          <cell r="C135" t="str">
            <v>2012050000172</v>
          </cell>
          <cell r="D135" t="str">
            <v>Capacitación asesoría y asistencia técnica en gestión curricular, planeación pedagógica y evaluación de los aprendizajes en los EE 117 municipios no certificados del departamento de Antioquia</v>
          </cell>
          <cell r="E135">
            <v>1514270816</v>
          </cell>
          <cell r="F135">
            <v>1514270816</v>
          </cell>
          <cell r="G135" t="str">
            <v>SECRETARÍA DE EDUCACION</v>
          </cell>
          <cell r="H135">
            <v>100</v>
          </cell>
        </row>
        <row r="136">
          <cell r="C136" t="str">
            <v>2016050000245</v>
          </cell>
          <cell r="D136" t="str">
            <v>Suministro en sedes educativas de agua, saneamiento básico, energía y legalización de predios en asoscio con dependencias de la Gobernación de Antioquia</v>
          </cell>
          <cell r="E136">
            <v>5932777144</v>
          </cell>
          <cell r="F136">
            <v>5932777144</v>
          </cell>
          <cell r="G136" t="str">
            <v>SECRETARÍA DE EDUCACION</v>
          </cell>
          <cell r="H136">
            <v>100</v>
          </cell>
        </row>
        <row r="137">
          <cell r="C137" t="str">
            <v>2016050000059</v>
          </cell>
          <cell r="D137" t="str">
            <v>Mantenimiento e intervención en ambientes de aprendizaje para el sector rural Todo El Departamento, Antioquia, Occidente</v>
          </cell>
          <cell r="E137">
            <v>105467467474</v>
          </cell>
          <cell r="F137">
            <v>97201444376</v>
          </cell>
          <cell r="G137" t="str">
            <v>SECRETARÍA DE EDUCACION</v>
          </cell>
          <cell r="H137">
            <v>92.162490201030238</v>
          </cell>
        </row>
        <row r="138">
          <cell r="C138" t="str">
            <v>2016050000031</v>
          </cell>
          <cell r="D138" t="str">
            <v>Fortalecimiento de la Política Pública de Seguridad Alimentaria en Todo El Departamento, Antioquia, Occidente</v>
          </cell>
          <cell r="E138">
            <v>11750035095</v>
          </cell>
          <cell r="F138">
            <v>11160047859</v>
          </cell>
          <cell r="G138" t="str">
            <v>MANA</v>
          </cell>
          <cell r="H138">
            <v>94.978847031264962</v>
          </cell>
        </row>
        <row r="139">
          <cell r="C139" t="str">
            <v>2016050000042</v>
          </cell>
          <cell r="D139" t="str">
            <v>Implementación de proyectos pedagógicos en centros educativos rurales e instituciones educativas de Todo El Departamento, Antioquia, Occidente</v>
          </cell>
          <cell r="E139">
            <v>3291388040</v>
          </cell>
          <cell r="F139">
            <v>3071800661</v>
          </cell>
          <cell r="G139" t="str">
            <v>MANA</v>
          </cell>
          <cell r="H139">
            <v>93.328426295187001</v>
          </cell>
        </row>
        <row r="140">
          <cell r="C140" t="str">
            <v>2016050000075</v>
          </cell>
          <cell r="D140" t="str">
            <v>Fortalecimiento de la gobernabilidad, administración y Jurisdicción  indígena Antioquia, Occidente</v>
          </cell>
          <cell r="E140">
            <v>10110899745</v>
          </cell>
          <cell r="F140">
            <v>10110899745</v>
          </cell>
          <cell r="G140" t="str">
            <v>GERENCIA INDIGENA</v>
          </cell>
          <cell r="H140">
            <v>100</v>
          </cell>
        </row>
        <row r="141">
          <cell r="C141" t="str">
            <v>2016050000064</v>
          </cell>
          <cell r="D141" t="str">
            <v>Elaboración de estudios de ordenamiento territorial indigena en Antioquia</v>
          </cell>
          <cell r="E141">
            <v>1344350200</v>
          </cell>
          <cell r="F141">
            <v>1174350200</v>
          </cell>
          <cell r="G141" t="str">
            <v>GERENCIA INDIGENA</v>
          </cell>
          <cell r="H141">
            <v>87.354485460708077</v>
          </cell>
        </row>
        <row r="142">
          <cell r="C142" t="str">
            <v>2016050000036</v>
          </cell>
          <cell r="D142" t="str">
            <v>Fortalecimiento de las acciones culturales y de comunicación Indígena en Antioquia</v>
          </cell>
          <cell r="E142">
            <v>146600743</v>
          </cell>
          <cell r="F142">
            <v>146600743</v>
          </cell>
          <cell r="G142" t="str">
            <v>GERENCIA INDIGENA</v>
          </cell>
          <cell r="H142">
            <v>100</v>
          </cell>
        </row>
        <row r="143">
          <cell r="C143" t="str">
            <v>2016050000067</v>
          </cell>
          <cell r="D143" t="str">
            <v>Diseño Planes de Vida para comunidades indígenas del Departamento de ANTIOQUIA</v>
          </cell>
          <cell r="E143">
            <v>1973648337</v>
          </cell>
          <cell r="F143">
            <v>1973648337</v>
          </cell>
          <cell r="G143" t="str">
            <v>GERENCIA INDIGENA</v>
          </cell>
          <cell r="H143">
            <v>100</v>
          </cell>
        </row>
        <row r="144">
          <cell r="C144" t="str">
            <v>2016050000293</v>
          </cell>
          <cell r="D144" t="str">
            <v>Construcción Ciudadela Indígena en Andes, Antioquia, Occidente</v>
          </cell>
          <cell r="E144">
            <v>1810657550</v>
          </cell>
          <cell r="F144">
            <v>1810657550</v>
          </cell>
          <cell r="G144" t="str">
            <v>GERENCIA INDIGENA</v>
          </cell>
          <cell r="H144">
            <v>100</v>
          </cell>
        </row>
        <row r="145">
          <cell r="C145" t="str">
            <v>2016050000185</v>
          </cell>
          <cell r="D145" t="str">
            <v>Formación artística y cultural para la Equidad y la Movilidad Social en Antioquia</v>
          </cell>
          <cell r="E145">
            <v>8221288294</v>
          </cell>
          <cell r="F145">
            <v>7873764991</v>
          </cell>
          <cell r="G145" t="str">
            <v>INSTITUTO DE CULTURA Y PATRIMONIO DE ANTIOQUIA</v>
          </cell>
          <cell r="H145">
            <v>95.772885093281218</v>
          </cell>
        </row>
        <row r="146">
          <cell r="C146" t="str">
            <v>2016050000163</v>
          </cell>
          <cell r="D146" t="str">
            <v>Desarrollo convocatoria pública para la creación, la innovación y el fortalecimiento de la ciudadanía cultural en Antioquia.</v>
          </cell>
          <cell r="E146">
            <v>10388723078</v>
          </cell>
          <cell r="F146">
            <v>8791240337</v>
          </cell>
          <cell r="G146" t="str">
            <v>INSTITUTO DE CULTURA Y PATRIMONIO DE ANTIOQUIA</v>
          </cell>
          <cell r="H146">
            <v>84.622915357297785</v>
          </cell>
        </row>
        <row r="147">
          <cell r="C147" t="str">
            <v>2016050000183</v>
          </cell>
          <cell r="D147" t="str">
            <v>Fortalecimiento circulación artística y cultural para la paz en Antioquia</v>
          </cell>
          <cell r="E147">
            <v>4330340542</v>
          </cell>
          <cell r="F147">
            <v>4063305045</v>
          </cell>
          <cell r="G147" t="str">
            <v>INSTITUTO DE CULTURA Y PATRIMONIO DE ANTIOQUIA</v>
          </cell>
          <cell r="H147">
            <v>93.833383439246376</v>
          </cell>
        </row>
        <row r="148">
          <cell r="C148" t="str">
            <v>2016050000180</v>
          </cell>
          <cell r="D148" t="str">
            <v>Implementación agenda institucional local y regional para el postconflicto en Antioquia</v>
          </cell>
          <cell r="E148">
            <v>1198487998</v>
          </cell>
          <cell r="F148">
            <v>1198487998</v>
          </cell>
          <cell r="G148" t="str">
            <v>INSTITUTO DE CULTURA Y PATRIMONIO DE ANTIOQUIA</v>
          </cell>
          <cell r="H148">
            <v>100</v>
          </cell>
        </row>
        <row r="149">
          <cell r="C149" t="str">
            <v>2016050000191</v>
          </cell>
          <cell r="D149" t="str">
            <v>Mantenimiento, adecuación y dotación de equipamientos culturales en Antioquia.</v>
          </cell>
          <cell r="E149">
            <v>13698226866</v>
          </cell>
          <cell r="F149">
            <v>12644783738</v>
          </cell>
          <cell r="G149" t="str">
            <v>INSTITUTO DE CULTURA Y PATRIMONIO DE ANTIOQUIA</v>
          </cell>
          <cell r="H149">
            <v>92.309638770732278</v>
          </cell>
        </row>
        <row r="150">
          <cell r="C150" t="str">
            <v>2016050000140</v>
          </cell>
          <cell r="D150" t="str">
            <v>Mejoramiento infraestructura fisica y equipamiento Medellín, Antioquia, Occidente</v>
          </cell>
          <cell r="E150">
            <v>12325770817</v>
          </cell>
          <cell r="F150">
            <v>12057569170</v>
          </cell>
          <cell r="G150" t="str">
            <v>SECRETARÍA GENERAL</v>
          </cell>
          <cell r="H150">
            <v>97.824057813649361</v>
          </cell>
        </row>
        <row r="151">
          <cell r="C151" t="str">
            <v>2016050000150</v>
          </cell>
          <cell r="D151" t="str">
            <v>Adecuacion de la gestion documental de la Gobernacion de Antioquia</v>
          </cell>
          <cell r="E151">
            <v>2654284810</v>
          </cell>
          <cell r="F151">
            <v>2553515571</v>
          </cell>
          <cell r="G151" t="str">
            <v>SECRETARÍA GENERAL</v>
          </cell>
          <cell r="H151">
            <v>96.20352576255749</v>
          </cell>
        </row>
        <row r="152">
          <cell r="C152" t="str">
            <v>2016050000209</v>
          </cell>
          <cell r="D152" t="str">
            <v>Fortalecimiento de la Hacienda Pública del Departamento de Antioquia</v>
          </cell>
          <cell r="E152">
            <v>24179663949</v>
          </cell>
          <cell r="F152">
            <v>19817831219</v>
          </cell>
          <cell r="G152" t="str">
            <v>SECRETARÍA DE HACIENDA</v>
          </cell>
          <cell r="H152">
            <v>81.960738829125063</v>
          </cell>
        </row>
        <row r="153">
          <cell r="C153" t="str">
            <v>2012050000014</v>
          </cell>
          <cell r="D153" t="str">
            <v>Fortalecimiento de las rentas oficiales como fuente de inversión social en el Departamento de Antioquia</v>
          </cell>
          <cell r="E153">
            <v>26540181039</v>
          </cell>
          <cell r="F153">
            <v>25538598016</v>
          </cell>
          <cell r="G153" t="str">
            <v>SECRETARÍA DE HACIENDA</v>
          </cell>
          <cell r="H153">
            <v>96.226163561099284</v>
          </cell>
        </row>
        <row r="154">
          <cell r="C154" t="str">
            <v>2016050000207</v>
          </cell>
          <cell r="D154" t="str">
            <v>Compromiso Acuerdo de pago Deuda Metro</v>
          </cell>
          <cell r="E154">
            <v>161345399980</v>
          </cell>
          <cell r="F154">
            <v>161345399980</v>
          </cell>
          <cell r="G154" t="str">
            <v>SECRETARÍA DE HACIENDA</v>
          </cell>
          <cell r="H154">
            <v>100</v>
          </cell>
        </row>
        <row r="155">
          <cell r="C155" t="str">
            <v>2016050000139</v>
          </cell>
          <cell r="D155" t="str">
            <v>Aplicación del Marco normativo para la Implementación de las normas Internacionales emitido por la CGN, mediante la Resolución 533 de Octubre de 2015, en el Departamento de Antioquia</v>
          </cell>
          <cell r="E155">
            <v>4269000000</v>
          </cell>
          <cell r="F155">
            <v>4269000000</v>
          </cell>
          <cell r="G155" t="str">
            <v>SECRETARÍA DE HACIENDA</v>
          </cell>
          <cell r="H155">
            <v>100</v>
          </cell>
        </row>
        <row r="156">
          <cell r="C156" t="str">
            <v>2016050000127</v>
          </cell>
          <cell r="D156" t="str">
            <v>Desarrollo y avance en la implementación de la cultura del control en la Gobernación de Antioquia</v>
          </cell>
          <cell r="E156">
            <v>473178639</v>
          </cell>
          <cell r="F156">
            <v>389891313</v>
          </cell>
          <cell r="G156" t="str">
            <v>GERENCIA DE AUDITORIA INTERNA</v>
          </cell>
          <cell r="H156">
            <v>82.398333497045286</v>
          </cell>
        </row>
        <row r="157">
          <cell r="C157" t="str">
            <v>2016050000099</v>
          </cell>
          <cell r="D157" t="str">
            <v>Implementación de mejoras a partir de las Auditorías con el uso de ACL</v>
          </cell>
          <cell r="E157">
            <v>257909058</v>
          </cell>
          <cell r="F157">
            <v>257909058</v>
          </cell>
          <cell r="G157" t="str">
            <v>GERENCIA DE AUDITORIA INTERNA</v>
          </cell>
          <cell r="H157">
            <v>100</v>
          </cell>
        </row>
        <row r="158">
          <cell r="C158" t="str">
            <v>2017050000003</v>
          </cell>
          <cell r="D158" t="str">
            <v>Implementación del proceso de certificación CIA bajo estandares internacionales en la Gobernación de Antioquia</v>
          </cell>
          <cell r="E158">
            <v>113857920</v>
          </cell>
          <cell r="F158">
            <v>23857920</v>
          </cell>
          <cell r="G158" t="str">
            <v>GERENCIA DE AUDITORIA INTERNA</v>
          </cell>
          <cell r="H158">
            <v>20.954115444933475</v>
          </cell>
        </row>
        <row r="159">
          <cell r="C159" t="str">
            <v>2016050000287</v>
          </cell>
          <cell r="D159" t="str">
            <v>Fortalecimiento Tecnológico de Teleantioquia</v>
          </cell>
          <cell r="E159">
            <v>3500000000</v>
          </cell>
          <cell r="F159">
            <v>3500000000</v>
          </cell>
          <cell r="G159" t="str">
            <v>TELEANTIOQUIA</v>
          </cell>
          <cell r="H159">
            <v>100</v>
          </cell>
        </row>
        <row r="160">
          <cell r="C160" t="str">
            <v>2016050000240</v>
          </cell>
          <cell r="D160" t="str">
            <v>Fortalecimiento en alimentacion y nutrición desde la salud pública Departamento, Antioquia, occidente</v>
          </cell>
          <cell r="E160">
            <v>1196345404</v>
          </cell>
          <cell r="F160">
            <v>1116345404</v>
          </cell>
          <cell r="G160" t="str">
            <v>SECRETARÍA SECCIONAL DE SALUD Y PROTECCIÓN SOCIAL</v>
          </cell>
          <cell r="H160">
            <v>93.312967999666427</v>
          </cell>
        </row>
        <row r="161">
          <cell r="C161" t="str">
            <v>2016050000227</v>
          </cell>
          <cell r="D161" t="str">
            <v>Estudios de Factibilidad para la Construcción de Diagnóstico Integral para el Traslado de la Fabrica de Licores y Alcoholes de Antioquia, Itagui, Antioquia, Occidente</v>
          </cell>
          <cell r="E161">
            <v>0</v>
          </cell>
          <cell r="F161">
            <v>0</v>
          </cell>
          <cell r="G161" t="str">
            <v>FABRICA DE LICORES DE ANTIOQUIA</v>
          </cell>
          <cell r="H161" t="e">
            <v>#DIV/0!</v>
          </cell>
        </row>
        <row r="162">
          <cell r="C162" t="str">
            <v>2016050000190</v>
          </cell>
          <cell r="D162" t="str">
            <v>Implementación procesos de gestión y planificación cultural para el fortalecimiento del Sistema Departamental de Cultura en Antioquia.</v>
          </cell>
          <cell r="E162">
            <v>4654251929</v>
          </cell>
          <cell r="F162">
            <v>4343946820</v>
          </cell>
          <cell r="G162" t="str">
            <v>INSTITUTO DE CULTURA Y PATRIMONIO DE ANTIOQUIA</v>
          </cell>
          <cell r="H162">
            <v>93.332868230305039</v>
          </cell>
        </row>
        <row r="163">
          <cell r="C163" t="str">
            <v>2016050000186</v>
          </cell>
          <cell r="D163" t="str">
            <v>Fortalecimiento de los sistemas de información institucional en Antioquia</v>
          </cell>
          <cell r="E163">
            <v>980878916</v>
          </cell>
          <cell r="F163">
            <v>829458174</v>
          </cell>
          <cell r="G163" t="str">
            <v>INSTITUTO DE CULTURA Y PATRIMONIO DE ANTIOQUIA</v>
          </cell>
          <cell r="H163">
            <v>84.562748823525538</v>
          </cell>
        </row>
        <row r="164">
          <cell r="C164" t="str">
            <v>2016050000184</v>
          </cell>
          <cell r="D164" t="str">
            <v>Fortalecimiento del Sistema Integrado de Gestión del Instituto de Cultura y Patrimonio de Antioquia</v>
          </cell>
          <cell r="E164">
            <v>683810624</v>
          </cell>
          <cell r="F164">
            <v>683810624</v>
          </cell>
          <cell r="G164" t="str">
            <v>INSTITUTO DE CULTURA Y PATRIMONIO DE ANTIOQUIA</v>
          </cell>
          <cell r="H164">
            <v>100</v>
          </cell>
        </row>
        <row r="165">
          <cell r="C165" t="str">
            <v>2016050000182</v>
          </cell>
          <cell r="D165" t="str">
            <v>Implementación plan de Lectura, escritura y biblioteca en Antioquia</v>
          </cell>
          <cell r="E165">
            <v>2465613291</v>
          </cell>
          <cell r="F165">
            <v>2287097702</v>
          </cell>
          <cell r="G165" t="str">
            <v>INSTITUTO DE CULTURA Y PATRIMONIO DE ANTIOQUIA</v>
          </cell>
          <cell r="H165">
            <v>92.759789637263111</v>
          </cell>
        </row>
        <row r="166">
          <cell r="C166" t="str">
            <v>2016050000181</v>
          </cell>
          <cell r="D166" t="str">
            <v>Adecuación de equipamientos culturales regionales y del Palacio de la Cultura Rafael Uribe Uribe de Medellín, Antioquia</v>
          </cell>
          <cell r="E166">
            <v>28222977834</v>
          </cell>
          <cell r="F166">
            <v>28222977834</v>
          </cell>
          <cell r="G166" t="str">
            <v>INSTITUTO DE CULTURA Y PATRIMONIO DE ANTIOQUIA</v>
          </cell>
          <cell r="H166">
            <v>100</v>
          </cell>
        </row>
        <row r="167">
          <cell r="C167" t="str">
            <v>2016050000189</v>
          </cell>
          <cell r="D167" t="str">
            <v>Diagnóstico, Gestión  y Salvaguardia del Patrimonio Cultural en Antioquia</v>
          </cell>
          <cell r="E167">
            <v>12716871632</v>
          </cell>
          <cell r="F167">
            <v>10228433162</v>
          </cell>
          <cell r="G167" t="str">
            <v>INSTITUTO DE CULTURA Y PATRIMONIO DE ANTIOQUIA</v>
          </cell>
          <cell r="H167">
            <v>80.431991907992241</v>
          </cell>
        </row>
        <row r="168">
          <cell r="C168" t="str">
            <v>2016050000030</v>
          </cell>
          <cell r="D168" t="str">
            <v>Fortalecimiento de la actividad física y promoción de la salud "Por su salud muévase pues" en los municipios del departamento de Antioquia</v>
          </cell>
          <cell r="E168">
            <v>14575760311</v>
          </cell>
          <cell r="F168">
            <v>14507260311</v>
          </cell>
          <cell r="G168" t="str">
            <v>INDEPORTES DE ANTIOQUIA</v>
          </cell>
          <cell r="H168">
            <v>99.530041668232542</v>
          </cell>
        </row>
        <row r="169">
          <cell r="C169" t="str">
            <v>2016050000041</v>
          </cell>
          <cell r="D169" t="str">
            <v>Fortalecimiento de programas recreativos y Ludotecas en los municipios del departamento de Antioquia</v>
          </cell>
          <cell r="E169">
            <v>3353270761</v>
          </cell>
          <cell r="F169">
            <v>3353270761</v>
          </cell>
          <cell r="G169" t="str">
            <v>INDEPORTES DE ANTIOQUIA</v>
          </cell>
          <cell r="H169">
            <v>100</v>
          </cell>
        </row>
        <row r="170">
          <cell r="C170" t="str">
            <v>2016050000047</v>
          </cell>
          <cell r="D170" t="str">
            <v>Fortalecimiento de los Juegos Deportivos Departamentales en el departamento de Antioquia.</v>
          </cell>
          <cell r="E170">
            <v>15083745955</v>
          </cell>
          <cell r="F170">
            <v>15083745955</v>
          </cell>
          <cell r="G170" t="str">
            <v>INDEPORTES DE ANTIOQUIA</v>
          </cell>
          <cell r="H170">
            <v>100</v>
          </cell>
        </row>
        <row r="171">
          <cell r="C171" t="str">
            <v>2016050000040</v>
          </cell>
          <cell r="D171" t="str">
            <v>Fortalecimiento de Programas especiales de deporte y recreación en los municipios del departamento de Antioquia.</v>
          </cell>
          <cell r="E171">
            <v>2679722296</v>
          </cell>
          <cell r="F171">
            <v>2679722296</v>
          </cell>
          <cell r="G171" t="str">
            <v>INDEPORTES DE ANTIOQUIA</v>
          </cell>
          <cell r="H171">
            <v>100</v>
          </cell>
        </row>
        <row r="172">
          <cell r="C172" t="str">
            <v>2016050000029</v>
          </cell>
          <cell r="D172" t="str">
            <v>Fortalecimiento y creación de Centros de Iniciación y Formación Deportiva en los municipios del departamento de Antioquia.</v>
          </cell>
          <cell r="E172">
            <v>8333006896</v>
          </cell>
          <cell r="F172">
            <v>8327318278</v>
          </cell>
          <cell r="G172" t="str">
            <v>INDEPORTES DE ANTIOQUIA</v>
          </cell>
          <cell r="H172">
            <v>99.931733909847949</v>
          </cell>
        </row>
        <row r="173">
          <cell r="C173" t="str">
            <v>2016050000043</v>
          </cell>
          <cell r="D173" t="str">
            <v>Fortalecimiento de los Juegos del sector Educativo en los municipios del departamento de Antioquia</v>
          </cell>
          <cell r="E173">
            <v>23743910147</v>
          </cell>
          <cell r="F173">
            <v>23649799598</v>
          </cell>
          <cell r="G173" t="str">
            <v>INDEPORTES DE ANTIOQUIA</v>
          </cell>
          <cell r="H173">
            <v>99.603643425125199</v>
          </cell>
        </row>
        <row r="174">
          <cell r="C174" t="str">
            <v>2016050000143</v>
          </cell>
          <cell r="D174" t="str">
            <v>Fortalecimiento de los altos logros y el liderazgo deportivo en el departamento de Antioquia</v>
          </cell>
          <cell r="E174">
            <v>41078411552</v>
          </cell>
          <cell r="F174">
            <v>41078411552</v>
          </cell>
          <cell r="G174" t="str">
            <v>INDEPORTES DE ANTIOQUIA</v>
          </cell>
          <cell r="H174">
            <v>100</v>
          </cell>
        </row>
        <row r="175">
          <cell r="C175" t="str">
            <v>2016050000076</v>
          </cell>
          <cell r="D175" t="str">
            <v>Fortalecimiento del proceso de Apoyo técnico, científico, económico y social de los deportistas de Alto rendimiento del departamento de Antioquia, Occidente.</v>
          </cell>
          <cell r="E175">
            <v>58001828138</v>
          </cell>
          <cell r="F175">
            <v>58001828138</v>
          </cell>
          <cell r="G175" t="str">
            <v>INDEPORTES DE ANTIOQUIA</v>
          </cell>
          <cell r="H175">
            <v>100</v>
          </cell>
        </row>
        <row r="176">
          <cell r="C176" t="str">
            <v>2016050000145</v>
          </cell>
          <cell r="D176" t="str">
            <v>Fortalecimiento del potencial deportivo en el departamento de Antioquia</v>
          </cell>
          <cell r="E176">
            <v>9777986910</v>
          </cell>
          <cell r="F176">
            <v>9777986910</v>
          </cell>
          <cell r="G176" t="str">
            <v>INDEPORTES DE ANTIOQUIA</v>
          </cell>
          <cell r="H176">
            <v>100</v>
          </cell>
        </row>
        <row r="177">
          <cell r="C177" t="str">
            <v>2016050000028</v>
          </cell>
          <cell r="D177" t="str">
            <v>Construcción, adecuación, mantenimiento y dotación de escenarios deportivos y recreativos en los municipios de todo el departamento, Antioquia, Occidente</v>
          </cell>
          <cell r="E177">
            <v>132814526353</v>
          </cell>
          <cell r="F177">
            <v>132814526353</v>
          </cell>
          <cell r="G177" t="str">
            <v>INDEPORTES DE ANTIOQUIA</v>
          </cell>
          <cell r="H177">
            <v>100</v>
          </cell>
        </row>
        <row r="178">
          <cell r="C178" t="str">
            <v>2016050000044</v>
          </cell>
          <cell r="D178" t="str">
            <v>Fortalecimiento del sistema departamental de capacitación para el deporte, la recreación, la actividad física y la educación física en todo el departamento, Antioquia, Occidente</v>
          </cell>
          <cell r="E178">
            <v>1576280893</v>
          </cell>
          <cell r="F178">
            <v>1476280893</v>
          </cell>
          <cell r="G178" t="str">
            <v>INDEPORTES DE ANTIOQUIA</v>
          </cell>
          <cell r="H178">
            <v>93.655953044658276</v>
          </cell>
        </row>
        <row r="179">
          <cell r="C179" t="str">
            <v>2016050000131</v>
          </cell>
          <cell r="D179" t="str">
            <v>Implementación transversalidad con hechos Antioquia</v>
          </cell>
          <cell r="E179">
            <v>12784753810</v>
          </cell>
          <cell r="F179">
            <v>12018463378</v>
          </cell>
          <cell r="G179" t="str">
            <v>SECRETARÍA DE LAS MUJERES</v>
          </cell>
          <cell r="H179">
            <v>94.006216753265733</v>
          </cell>
        </row>
        <row r="180">
          <cell r="C180" t="str">
            <v>2016050000173</v>
          </cell>
          <cell r="D180" t="str">
            <v>Implementación educando en igualdad en Antioquia</v>
          </cell>
          <cell r="E180">
            <v>3243292637</v>
          </cell>
          <cell r="F180">
            <v>3243292637</v>
          </cell>
          <cell r="G180" t="str">
            <v>SECRETARÍA DE LAS MUJERES</v>
          </cell>
          <cell r="H180">
            <v>100</v>
          </cell>
        </row>
        <row r="181">
          <cell r="C181" t="str">
            <v>2016050000170</v>
          </cell>
          <cell r="D181" t="str">
            <v>Implementación seguridad pública para mujeres Antioquia</v>
          </cell>
          <cell r="E181">
            <v>1069267563</v>
          </cell>
          <cell r="F181">
            <v>1025435135</v>
          </cell>
          <cell r="G181" t="str">
            <v>SECRETARÍA DE LAS MUJERES</v>
          </cell>
          <cell r="H181">
            <v>95.900705350396947</v>
          </cell>
        </row>
        <row r="182">
          <cell r="C182" t="str">
            <v>2016050000171</v>
          </cell>
          <cell r="D182" t="str">
            <v>Implementación Seguridad Económica para las Mujeres Antioquia</v>
          </cell>
          <cell r="E182">
            <v>8193635457</v>
          </cell>
          <cell r="F182">
            <v>7951715025</v>
          </cell>
          <cell r="G182" t="str">
            <v>SECRETARÍA DE LAS MUJERES</v>
          </cell>
          <cell r="H182">
            <v>97.047459174018755</v>
          </cell>
        </row>
        <row r="183">
          <cell r="C183" t="str">
            <v>2016050000175</v>
          </cell>
          <cell r="D183" t="str">
            <v>Implementación Mujeres Políticas Pensando en Grande Antioquia</v>
          </cell>
          <cell r="E183">
            <v>2818297666</v>
          </cell>
          <cell r="F183">
            <v>2629297666</v>
          </cell>
          <cell r="G183" t="str">
            <v>SECRETARÍA DE LAS MUJERES</v>
          </cell>
          <cell r="H183">
            <v>93.293824059818093</v>
          </cell>
        </row>
        <row r="184">
          <cell r="C184" t="str">
            <v>2016050000169</v>
          </cell>
          <cell r="D184" t="str">
            <v>Implementación Mujeres Asociadas Adelante Antioquia</v>
          </cell>
          <cell r="E184">
            <v>2831161841</v>
          </cell>
          <cell r="F184">
            <v>2816721409</v>
          </cell>
          <cell r="G184" t="str">
            <v>SECRETARÍA DE LAS MUJERES</v>
          </cell>
          <cell r="H184">
            <v>99.48994678471297</v>
          </cell>
        </row>
        <row r="185">
          <cell r="C185" t="str">
            <v>2016050000090</v>
          </cell>
          <cell r="D185" t="str">
            <v>Fortalecimiento de la inspección, vigilancia y control de la calidad del agua para consumo humano y uso recreativo Todo El Departamento, Antioquia, Occidente</v>
          </cell>
          <cell r="E185">
            <v>7351490524</v>
          </cell>
          <cell r="F185">
            <v>5174101946</v>
          </cell>
          <cell r="G185" t="str">
            <v>SECRETARÍA SECCIONAL DE SALUD Y PROTECCIÓN SOCIAL</v>
          </cell>
          <cell r="H185">
            <v>70.381671976701853</v>
          </cell>
        </row>
        <row r="186">
          <cell r="C186" t="str">
            <v>2016050000088</v>
          </cell>
          <cell r="D186" t="str">
            <v>Fortalecimiento de la vigilancia de la calidad e inocuidad de alimentos y bebidas Todo
El Departamento, Antioquia, Occidente</v>
          </cell>
          <cell r="E186">
            <v>2721183817</v>
          </cell>
          <cell r="F186">
            <v>2002037918</v>
          </cell>
          <cell r="G186" t="str">
            <v>SECRETARÍA SECCIONAL DE SALUD Y PROTECCIÓN SOCIAL</v>
          </cell>
          <cell r="H186">
            <v>73.572314574734222</v>
          </cell>
        </row>
        <row r="187">
          <cell r="C187" t="str">
            <v>2016050000091</v>
          </cell>
          <cell r="D187" t="str">
            <v>Fortalecimiento de la vigilancia sanitaria de la calidad de los medicamentos y afines Todo El Departamento, Antioquia, Occidente</v>
          </cell>
          <cell r="E187">
            <v>41384885241</v>
          </cell>
          <cell r="F187">
            <v>39200145076</v>
          </cell>
          <cell r="G187" t="str">
            <v>SECRETARÍA SECCIONAL DE SALUD Y PROTECCIÓN SOCIAL</v>
          </cell>
          <cell r="H187">
            <v>94.720922500382869</v>
          </cell>
        </row>
        <row r="188">
          <cell r="C188" t="str">
            <v>2016050000103</v>
          </cell>
          <cell r="D188" t="str">
            <v>Fortalecimiento de la Vigilancia epidemiologica, prevención y control de las intoxicaciones por sustancias químicas en el Departamento de Antioquia</v>
          </cell>
          <cell r="E188">
            <v>2149421736</v>
          </cell>
          <cell r="F188">
            <v>2062703536</v>
          </cell>
          <cell r="G188" t="str">
            <v>SECRETARÍA SECCIONAL DE SALUD Y PROTECCIÓN SOCIAL</v>
          </cell>
          <cell r="H188">
            <v>95.965510232469327</v>
          </cell>
        </row>
        <row r="189">
          <cell r="C189" t="str">
            <v>2016050000179</v>
          </cell>
          <cell r="D189" t="str">
            <v>Fortalecimiento de la prevención, vigilancia y control de los factores de riesgo sanitarios, ambientales y del consumo todo el Departamento, Antioquia, Occidente</v>
          </cell>
          <cell r="E189">
            <v>38302029586</v>
          </cell>
          <cell r="F189">
            <v>35978709787</v>
          </cell>
          <cell r="G189" t="str">
            <v>SECRETARÍA SECCIONAL DE SALUD Y PROTECCIÓN SOCIAL</v>
          </cell>
          <cell r="H189">
            <v>93.93421230124784</v>
          </cell>
        </row>
        <row r="190">
          <cell r="C190" t="str">
            <v>2016050000095</v>
          </cell>
          <cell r="D190" t="str">
            <v>Fortalecimiento de la gestión integral de las zoonosis Todo El Departamento, Antioquia, Occidente</v>
          </cell>
          <cell r="E190">
            <v>3704208271</v>
          </cell>
          <cell r="F190">
            <v>3433208471</v>
          </cell>
          <cell r="G190" t="str">
            <v>SECRETARÍA SECCIONAL DE SALUD Y PROTECCIÓN SOCIAL</v>
          </cell>
          <cell r="H190">
            <v>92.684002081588133</v>
          </cell>
        </row>
        <row r="191">
          <cell r="C191" t="str">
            <v>2016050000093</v>
          </cell>
          <cell r="D191" t="str">
            <v>Fortalecimiento de la Vigilancia Sanitaria en el uso de radiaciones y en la oferta de servicios de seguridad y salud en el trabajo Todo El Departamento, Antioquia, Occidente</v>
          </cell>
          <cell r="E191">
            <v>3517966541</v>
          </cell>
          <cell r="F191">
            <v>3329511652</v>
          </cell>
          <cell r="G191" t="str">
            <v>SECRETARÍA SECCIONAL DE SALUD Y PROTECCIÓN SOCIAL</v>
          </cell>
          <cell r="H191">
            <v>94.643073298064095</v>
          </cell>
        </row>
        <row r="192">
          <cell r="C192" t="str">
            <v>2016050000092</v>
          </cell>
          <cell r="D192" t="str">
            <v>Prevención y Promoción de las enfermedades transmitidas por vectores, EGI Todo El Departamento, Antioquia, Occidente</v>
          </cell>
          <cell r="E192">
            <v>23751278570</v>
          </cell>
          <cell r="F192">
            <v>17416591846</v>
          </cell>
          <cell r="G192" t="str">
            <v>SECRETARÍA SECCIONAL DE SALUD Y PROTECCIÓN SOCIAL</v>
          </cell>
          <cell r="H192">
            <v>73.329070663163037</v>
          </cell>
        </row>
        <row r="193">
          <cell r="C193" t="str">
            <v>2016050000224</v>
          </cell>
          <cell r="D193" t="str">
            <v>Fortalecimiento estilos de vida saludable y atención de condiciones no trasmisibles, Antioquia, Occidente.</v>
          </cell>
          <cell r="E193">
            <v>5973205266</v>
          </cell>
          <cell r="F193">
            <v>5650789301</v>
          </cell>
          <cell r="G193" t="str">
            <v>SECRETARÍA SECCIONAL DE SALUD Y PROTECCIÓN SOCIAL</v>
          </cell>
          <cell r="H193">
            <v>94.60229557428373</v>
          </cell>
        </row>
        <row r="194">
          <cell r="C194" t="str">
            <v>2016050000231</v>
          </cell>
          <cell r="D194" t="str">
            <v>Protección al desarrollo integral de los niños y niñas del Todo El Departamento, Antioquia, Occidente</v>
          </cell>
          <cell r="E194">
            <v>3223736550</v>
          </cell>
          <cell r="F194">
            <v>3031223050</v>
          </cell>
          <cell r="G194" t="str">
            <v>SECRETARÍA SECCIONAL DE SALUD Y PROTECCIÓN SOCIAL</v>
          </cell>
          <cell r="H194">
            <v>94.028249609913075</v>
          </cell>
        </row>
        <row r="195">
          <cell r="C195" t="str">
            <v>2016050000220</v>
          </cell>
          <cell r="D195" t="str">
            <v>Fortalecimiento de la gestión de las enfermedades inmunoprevenibles, Emergentes, Reemergentes y Desatendidas en Todo El Departamento Antioquia, Occidente.</v>
          </cell>
          <cell r="E195">
            <v>13383751774</v>
          </cell>
          <cell r="F195">
            <v>13381618192</v>
          </cell>
          <cell r="G195" t="str">
            <v>SECRETARÍA SECCIONAL DE SALUD Y PROTECCIÓN SOCIAL</v>
          </cell>
          <cell r="H195">
            <v>99.984058416234646</v>
          </cell>
        </row>
        <row r="196">
          <cell r="C196" t="str">
            <v>2016050000238</v>
          </cell>
          <cell r="D196" t="str">
            <v>Fortalecimiento de La Convivencia Social y Salud Mental en Todo El Departamento, Antioquia, Occidente.</v>
          </cell>
          <cell r="E196">
            <v>15269264473</v>
          </cell>
          <cell r="F196">
            <v>14612758465</v>
          </cell>
          <cell r="G196" t="str">
            <v>SECRETARÍA SECCIONAL DE SALUD Y PROTECCIÓN SOCIAL</v>
          </cell>
          <cell r="H196">
            <v>95.700473921577085</v>
          </cell>
        </row>
        <row r="197">
          <cell r="C197" t="str">
            <v>2016050000089</v>
          </cell>
          <cell r="D197" t="str">
            <v>Desarrollo de la IVC de la gestión interna de residuos hospitalarios y similares enestablecimientos generadores Todo El Departamento, Antioquia, Occidente</v>
          </cell>
          <cell r="E197">
            <v>668951136</v>
          </cell>
          <cell r="F197">
            <v>636428536</v>
          </cell>
          <cell r="G197" t="str">
            <v>SECRETARÍA SECCIONAL DE SALUD Y PROTECCIÓN SOCIAL</v>
          </cell>
          <cell r="H197">
            <v>95.138269710629515</v>
          </cell>
        </row>
        <row r="198">
          <cell r="C198" t="str">
            <v>2016050000225</v>
          </cell>
          <cell r="D198" t="str">
            <v>Fortalecimiento del Aseguramiento de la Poblacion Antioqueña</v>
          </cell>
          <cell r="E198">
            <v>814030901962</v>
          </cell>
          <cell r="F198">
            <v>813758223762</v>
          </cell>
          <cell r="G198" t="str">
            <v>SECRETARÍA SECCIONAL DE SALUD Y PROTECCIÓN SOCIAL</v>
          </cell>
          <cell r="H198">
            <v>99.966502721291945</v>
          </cell>
        </row>
        <row r="199">
          <cell r="C199" t="str">
            <v>2016050000098</v>
          </cell>
          <cell r="D199" t="str">
            <v>Servicio atención en salud a la población pobre y vulnerable Todo El Departamento, Antioquia, Occidente</v>
          </cell>
          <cell r="E199">
            <v>640788167157</v>
          </cell>
          <cell r="F199">
            <v>555655785427</v>
          </cell>
          <cell r="G199" t="str">
            <v>SECRETARÍA SECCIONAL DE SALUD Y PROTECCIÓN SOCIAL</v>
          </cell>
          <cell r="H199">
            <v>86.714426686792791</v>
          </cell>
        </row>
        <row r="200">
          <cell r="C200" t="str">
            <v>2016050000223</v>
          </cell>
          <cell r="D200" t="str">
            <v>Mejoramiento de la capacidad de respuesta institucional en salud ante emergencias y desastres, para impactar la mortalidad Medellín, Antioquia, Occidente</v>
          </cell>
          <cell r="E200">
            <v>14437670194</v>
          </cell>
          <cell r="F200">
            <v>13150517474</v>
          </cell>
          <cell r="G200" t="str">
            <v>SECRETARÍA SECCIONAL DE SALUD Y PROTECCIÓN SOCIAL</v>
          </cell>
          <cell r="H200">
            <v>91.084761580612124</v>
          </cell>
        </row>
        <row r="201">
          <cell r="C201" t="str">
            <v>2016050000232</v>
          </cell>
          <cell r="D201" t="str">
            <v xml:space="preserve">Fortalecimiento de la red prestadora de servicios de salud público del departamento de Antioquia
</v>
          </cell>
          <cell r="E201">
            <v>294096753748</v>
          </cell>
          <cell r="F201">
            <v>260563156121</v>
          </cell>
          <cell r="G201" t="str">
            <v>SECRETARÍA SECCIONAL DE SALUD Y PROTECCIÓN SOCIAL</v>
          </cell>
          <cell r="H201">
            <v>88.597766823453753</v>
          </cell>
        </row>
        <row r="202">
          <cell r="C202" t="str">
            <v>2016050000233</v>
          </cell>
          <cell r="D202" t="str">
            <v>Implementación y fortalecimiento del SOGC a los prestadores de servicios de salud en el Departamento de Antioquia</v>
          </cell>
          <cell r="E202">
            <v>18861286028</v>
          </cell>
          <cell r="F202">
            <v>17878872028</v>
          </cell>
          <cell r="G202" t="str">
            <v>SECRETARÍA SECCIONAL DE SALUD Y PROTECCIÓN SOCIAL</v>
          </cell>
          <cell r="H202">
            <v>94.791373194056945</v>
          </cell>
        </row>
        <row r="203">
          <cell r="C203" t="str">
            <v>2016050000222</v>
          </cell>
          <cell r="D203" t="str">
            <v>Implementación del sistema integrado de información en salud y servicios de Telemedicina departamento , Antioquia, Occidente</v>
          </cell>
          <cell r="E203">
            <v>2769416700</v>
          </cell>
          <cell r="F203">
            <v>2446484100</v>
          </cell>
          <cell r="G203" t="str">
            <v>SECRETARÍA SECCIONAL DE SALUD Y PROTECCIÓN SOCIAL</v>
          </cell>
          <cell r="H203">
            <v>88.339327916958112</v>
          </cell>
        </row>
        <row r="204">
          <cell r="C204" t="str">
            <v>2016050000221</v>
          </cell>
          <cell r="D204" t="str">
            <v>Fortalecimiento de la sexualidad y derechos sexuales y reproductivos Todo El Departamento, Antioquia, Occidente.</v>
          </cell>
          <cell r="E204">
            <v>5263205332</v>
          </cell>
          <cell r="F204">
            <v>4983928382</v>
          </cell>
          <cell r="G204" t="str">
            <v>SECRETARÍA SECCIONAL DE SALUD Y PROTECCIÓN SOCIAL</v>
          </cell>
          <cell r="H204">
            <v>94.693785775333311</v>
          </cell>
        </row>
        <row r="205">
          <cell r="C205" t="str">
            <v>2016050000219</v>
          </cell>
          <cell r="D205" t="str">
            <v>Apoyo a la prestación de servicios de baja complejidad a la población de difícil acceso Todo El Departamento, Antioquia, Occidente</v>
          </cell>
          <cell r="E205">
            <v>9571000991</v>
          </cell>
          <cell r="F205">
            <v>8709415536</v>
          </cell>
          <cell r="G205" t="str">
            <v>SECRETARÍA SECCIONAL DE SALUD Y PROTECCIÓN SOCIAL</v>
          </cell>
          <cell r="H205">
            <v>90.997958773484783</v>
          </cell>
        </row>
        <row r="206">
          <cell r="C206" t="str">
            <v>2016050000210</v>
          </cell>
          <cell r="D206" t="str">
            <v>Fortalecimiento institucional de la Secretaría Seccional de Salud y Protección Social de Antioquia y de los actores del SGSSS Todo El Departamento, Antioquia, Occidente</v>
          </cell>
          <cell r="E206">
            <v>23185373573</v>
          </cell>
          <cell r="F206">
            <v>23176171973</v>
          </cell>
          <cell r="G206" t="str">
            <v>SECRETARÍA SECCIONAL DE SALUD Y PROTECCIÓN SOCIAL</v>
          </cell>
          <cell r="H206">
            <v>99.960312910331041</v>
          </cell>
        </row>
        <row r="207">
          <cell r="C207" t="str">
            <v>2016050000218</v>
          </cell>
          <cell r="D207" t="str">
            <v>Fortalecimiento de las TIC en la Secretaria Seccional de Salud y Protección Social Todo El Departamento, Antioquia, Occidente</v>
          </cell>
          <cell r="E207">
            <v>15022214965</v>
          </cell>
          <cell r="F207">
            <v>14372591593</v>
          </cell>
          <cell r="G207" t="str">
            <v>SECRETARÍA SECCIONAL DE SALUD Y PROTECCIÓN SOCIAL</v>
          </cell>
          <cell r="H207">
            <v>95.675581973007667</v>
          </cell>
        </row>
        <row r="208">
          <cell r="C208" t="str">
            <v>2016050000208</v>
          </cell>
          <cell r="D208" t="str">
            <v xml:space="preserve">Fortalecimiento de la estrategia de información, educación y comunicación de la Secretaria Seccional de Salud y Protección Social Todo El Departamento, Antioquia, Occidente </v>
          </cell>
          <cell r="E208">
            <v>3104993834</v>
          </cell>
          <cell r="F208">
            <v>2914993834</v>
          </cell>
          <cell r="G208" t="str">
            <v>SECRETARÍA SECCIONAL DE SALUD Y PROTECCIÓN SOCIAL</v>
          </cell>
          <cell r="H208">
            <v>93.880825207461584</v>
          </cell>
        </row>
        <row r="209">
          <cell r="C209" t="str">
            <v>2016050000114</v>
          </cell>
          <cell r="D209" t="str">
            <v xml:space="preserve">Implementación de los Equipos Técnicos regionales para la recuperación de capacidades sanitarias basicas de entidades Territoriales en el Departamento de Antioquia </v>
          </cell>
          <cell r="E209">
            <v>16827473983</v>
          </cell>
          <cell r="F209">
            <v>16630325733</v>
          </cell>
          <cell r="G209" t="str">
            <v>SECRETARÍA SECCIONAL DE SALUD Y PROTECCIÓN SOCIAL</v>
          </cell>
          <cell r="H209">
            <v>98.828414471481764</v>
          </cell>
        </row>
        <row r="210">
          <cell r="C210" t="str">
            <v>2016050000236</v>
          </cell>
          <cell r="D210" t="str">
            <v>Implementación Familia Saludable - Atencion Primaria en salud renovada Todo El Departamento, Antioquia, Occidente</v>
          </cell>
          <cell r="E210">
            <v>49897505914</v>
          </cell>
          <cell r="F210">
            <v>45941932527</v>
          </cell>
          <cell r="G210" t="str">
            <v>SECRETARÍA SECCIONAL DE SALUD Y PROTECCIÓN SOCIAL</v>
          </cell>
          <cell r="H210">
            <v>92.072602999802115</v>
          </cell>
        </row>
        <row r="211">
          <cell r="C211" t="str">
            <v>2016050000235</v>
          </cell>
          <cell r="D211" t="str">
            <v>Fortalecimiento de la vigilancia en salud pública a los actores SGSSS Todo El Departamento, Antioquia, Occidente.</v>
          </cell>
          <cell r="E211">
            <v>5573635456</v>
          </cell>
          <cell r="F211">
            <v>5371958706</v>
          </cell>
          <cell r="G211" t="str">
            <v>SECRETARÍA SECCIONAL DE SALUD Y PROTECCIÓN SOCIAL</v>
          </cell>
          <cell r="H211">
            <v>96.38159417507481</v>
          </cell>
        </row>
        <row r="212">
          <cell r="C212" t="str">
            <v>2016050000118</v>
          </cell>
          <cell r="D212" t="str">
            <v>Fortalecimiento del Laboratorio Departamental de Salud Pública de Antioquia Todo El Departamento, Antioquia, Occidente.</v>
          </cell>
          <cell r="E212">
            <v>27418677106</v>
          </cell>
          <cell r="F212">
            <v>23709805662</v>
          </cell>
          <cell r="G212" t="str">
            <v>SECRETARÍA SECCIONAL DE SALUD Y PROTECCIÓN SOCIAL</v>
          </cell>
          <cell r="H212">
            <v>86.473193328541768</v>
          </cell>
        </row>
        <row r="213">
          <cell r="C213" t="str">
            <v>2016050000237</v>
          </cell>
          <cell r="D213" t="str">
            <v xml:space="preserve">Fortalecimiento del Recurso Humano y del Clima Laboral SSSA Antioquia, Occidente </v>
          </cell>
          <cell r="E213">
            <v>17042307023</v>
          </cell>
          <cell r="F213">
            <v>14415291367</v>
          </cell>
          <cell r="G213" t="str">
            <v>SECRETARÍA SECCIONAL DE SALUD Y PROTECCIÓN SOCIAL</v>
          </cell>
          <cell r="H213">
            <v>84.585328427338951</v>
          </cell>
        </row>
        <row r="214">
          <cell r="C214" t="str">
            <v>2016050000230</v>
          </cell>
          <cell r="D214" t="str">
            <v>Protección del Envejecimiento y Vejez , Antioquia, Occidente.</v>
          </cell>
          <cell r="E214">
            <v>99216604393</v>
          </cell>
          <cell r="F214">
            <v>95187297150</v>
          </cell>
          <cell r="G214" t="str">
            <v>SECRETARÍA SECCIONAL DE SALUD Y PROTECCIÓN SOCIAL</v>
          </cell>
          <cell r="H214">
            <v>95.938878106491345</v>
          </cell>
        </row>
        <row r="215">
          <cell r="C215" t="str">
            <v>2016050000229</v>
          </cell>
          <cell r="D215" t="str">
            <v>Protección Población con discapacidad Todo El Departamento, Antioquia, Occidente.</v>
          </cell>
          <cell r="E215">
            <v>4810392576</v>
          </cell>
          <cell r="F215">
            <v>4333214414</v>
          </cell>
          <cell r="G215" t="str">
            <v>SECRETARÍA SECCIONAL DE SALUD Y PROTECCIÓN SOCIAL</v>
          </cell>
          <cell r="H215">
            <v>90.080265706779599</v>
          </cell>
        </row>
        <row r="216">
          <cell r="C216" t="str">
            <v>2016050000070</v>
          </cell>
          <cell r="D216" t="str">
            <v>Prevención Realización de estudios de riesgo y municipios con instrumentación para el monitoreo y la generación de alertas, Antioquia, Occidente</v>
          </cell>
          <cell r="E216">
            <v>4360919846</v>
          </cell>
          <cell r="F216">
            <v>3087509494</v>
          </cell>
          <cell r="G216" t="str">
            <v>DAPARD</v>
          </cell>
          <cell r="H216">
            <v>70.799501092228965</v>
          </cell>
        </row>
        <row r="217">
          <cell r="C217" t="str">
            <v>2016050000071</v>
          </cell>
          <cell r="D217" t="str">
            <v>Prevención y Reducción del Riesgo mediante la ejecución de proyectos de intervención correctiva en el Departamento de Antioquia</v>
          </cell>
          <cell r="E217">
            <v>78365391521</v>
          </cell>
          <cell r="F217">
            <v>78180966109</v>
          </cell>
          <cell r="G217" t="str">
            <v>DAPARD</v>
          </cell>
          <cell r="H217">
            <v>99.764659617695429</v>
          </cell>
        </row>
        <row r="218">
          <cell r="C218" t="str">
            <v>2016050000153</v>
          </cell>
          <cell r="D218" t="str">
            <v>Fortalecimiento de la capacidad instalada de respuesta a emergencias en el Departamento, Antioquia, Occidente</v>
          </cell>
          <cell r="E218">
            <v>79200743896</v>
          </cell>
          <cell r="F218">
            <v>77312532955</v>
          </cell>
          <cell r="G218" t="str">
            <v>DAPARD</v>
          </cell>
          <cell r="H218">
            <v>97.615917669309454</v>
          </cell>
        </row>
        <row r="219">
          <cell r="C219" t="str">
            <v>2016050000068</v>
          </cell>
          <cell r="D219" t="str">
            <v>Diseño e implementación del Sistema de Información de Gestión del Riesgo de Desastres en el Departamento de Antioquia</v>
          </cell>
          <cell r="E219">
            <v>1623969437</v>
          </cell>
          <cell r="F219">
            <v>1606753813</v>
          </cell>
          <cell r="G219" t="str">
            <v>DAPARD</v>
          </cell>
          <cell r="H219">
            <v>98.939904679991827</v>
          </cell>
        </row>
        <row r="220">
          <cell r="C220" t="str">
            <v>2016050000094</v>
          </cell>
          <cell r="D220" t="str">
            <v>Desarrollo de los procesos de educación en gestión de riesgo de desastres Todo el Departamento, Antioquia, Occidente</v>
          </cell>
          <cell r="E220">
            <v>1533609294</v>
          </cell>
          <cell r="F220">
            <v>1220938971</v>
          </cell>
          <cell r="G220" t="str">
            <v>DAPARD</v>
          </cell>
          <cell r="H220">
            <v>79.612126489890713</v>
          </cell>
        </row>
        <row r="221">
          <cell r="C221" t="str">
            <v>2016050000013</v>
          </cell>
          <cell r="D221" t="str">
            <v>Formulación e implementación del Plan Departamental de Adaptación y Mitigación al Cambio Climático Antioquia, Occidente</v>
          </cell>
          <cell r="E221">
            <v>2128411360</v>
          </cell>
          <cell r="F221">
            <v>1905925620</v>
          </cell>
          <cell r="G221" t="str">
            <v>SECRETARÍA DE MEDIO AMBIENTE</v>
          </cell>
          <cell r="H221">
            <v>89.546863722809675</v>
          </cell>
        </row>
        <row r="222">
          <cell r="C222" t="str">
            <v>2016050000018</v>
          </cell>
          <cell r="D222" t="str">
            <v>Protección y conservación del Recurso Hídrico en el departamento de Antioquia, Occidente</v>
          </cell>
          <cell r="E222">
            <v>48546877643</v>
          </cell>
          <cell r="F222">
            <v>38153574679</v>
          </cell>
          <cell r="G222" t="str">
            <v>SECRETARÍA DE MEDIO AMBIENTE</v>
          </cell>
          <cell r="H222">
            <v>78.591202012147093</v>
          </cell>
        </row>
        <row r="223">
          <cell r="C223" t="str">
            <v>2016050000019</v>
          </cell>
          <cell r="D223" t="str">
            <v>Protección y Conservación de áreas de ecosistemas estratégicos, Antioquia, Occidente</v>
          </cell>
          <cell r="E223">
            <v>38101655500</v>
          </cell>
          <cell r="F223">
            <v>38101655500</v>
          </cell>
          <cell r="G223" t="str">
            <v>SECRETARÍA DE MEDIO AMBIENTE</v>
          </cell>
          <cell r="H223">
            <v>100</v>
          </cell>
        </row>
        <row r="224">
          <cell r="C224" t="str">
            <v>2016050000014</v>
          </cell>
          <cell r="D224" t="str">
            <v>Implementación de Proyectos educativos y de participación para la construcción de una cultura ambiental sustentable en el departamento de Antioquia, Occidente</v>
          </cell>
          <cell r="E224">
            <v>3051702679</v>
          </cell>
          <cell r="F224">
            <v>2831702679</v>
          </cell>
          <cell r="G224" t="str">
            <v>SECRETARÍA DE MEDIO AMBIENTE</v>
          </cell>
          <cell r="H224">
            <v>92.79090975952839</v>
          </cell>
        </row>
        <row r="225">
          <cell r="C225" t="str">
            <v>2012050000128</v>
          </cell>
          <cell r="D225" t="str">
            <v>Asistencia desarrollar procesos de promoción, prevención y protección de los derechos humanos y la aplicación del derecho internacional humanitario en el Departamento de Antioquia</v>
          </cell>
          <cell r="E225">
            <v>1964091148</v>
          </cell>
          <cell r="F225">
            <v>1964091148</v>
          </cell>
          <cell r="G225" t="str">
            <v>SECRETARÍA DE GOBIERNO Y APOYO CIUDADANO</v>
          </cell>
          <cell r="H225">
            <v>100</v>
          </cell>
        </row>
        <row r="226">
          <cell r="C226" t="str">
            <v>2012050000006</v>
          </cell>
          <cell r="D226" t="str">
            <v>Asistencia, promoción, prevención y protección de los derechos humanos y atención a la población víctima del conflicto armado Antioquia</v>
          </cell>
          <cell r="E226">
            <v>2757180398</v>
          </cell>
          <cell r="F226">
            <v>2757180398</v>
          </cell>
          <cell r="G226" t="str">
            <v>SECRETARÍA DE GOBIERNO Y APOYO CIUDADANO</v>
          </cell>
          <cell r="H226">
            <v>100</v>
          </cell>
        </row>
        <row r="227">
          <cell r="C227" t="str">
            <v>2016050000121</v>
          </cell>
          <cell r="D227" t="str">
            <v>Apoyo a la acción integral contra minas antipersonal, munición sin explotar y artefactos explosivos improvisados en 31 Municipios del Departamento de Antioquia</v>
          </cell>
          <cell r="E227">
            <v>2590061156</v>
          </cell>
          <cell r="F227">
            <v>2465136549</v>
          </cell>
          <cell r="G227" t="str">
            <v>SECRETARÍA DE GOBIERNO Y APOYO CIUDADANO</v>
          </cell>
          <cell r="H227">
            <v>95.176769988206416</v>
          </cell>
        </row>
        <row r="228">
          <cell r="C228" t="str">
            <v>2016050000126</v>
          </cell>
          <cell r="D228" t="str">
            <v>Implementación de un sistema de intercambio de información para el seguimiento a procesos de restitución de tierras despojadas y abandonadas en el Departamento de Antioquia.</v>
          </cell>
          <cell r="E228">
            <v>378009096</v>
          </cell>
          <cell r="F228">
            <v>321418398</v>
          </cell>
          <cell r="G228" t="str">
            <v>SECRETARÍA DE GOBIERNO Y APOYO CIUDADANO</v>
          </cell>
          <cell r="H228">
            <v>85.029276120911121</v>
          </cell>
        </row>
        <row r="229">
          <cell r="C229" t="str">
            <v>2012050000052</v>
          </cell>
          <cell r="D229" t="str">
            <v>Fortalecimiento de las instituciones que brindan servicios de justicia formal y mecanismos alternativos de solución de conflictos del Departamento de Antioquia</v>
          </cell>
          <cell r="E229">
            <v>67438606162</v>
          </cell>
          <cell r="F229">
            <v>67438606162</v>
          </cell>
          <cell r="G229" t="str">
            <v>SECRETARÍA DE GOBIERNO Y APOYO CIUDADANO</v>
          </cell>
          <cell r="H229">
            <v>100</v>
          </cell>
        </row>
        <row r="230">
          <cell r="C230" t="str">
            <v>2012050000055</v>
          </cell>
          <cell r="D230" t="str">
            <v>Fortalecimiento del sistema de responsabilidad penal para adolescentes en el todo el Departamento de Antioquia.</v>
          </cell>
          <cell r="E230">
            <v>2079437270</v>
          </cell>
          <cell r="F230">
            <v>2079437270</v>
          </cell>
          <cell r="G230" t="str">
            <v>SECRETARÍA DE GOBIERNO Y APOYO CIUDADANO</v>
          </cell>
          <cell r="H230">
            <v>100</v>
          </cell>
        </row>
        <row r="231">
          <cell r="C231" t="str">
            <v>2016050000104</v>
          </cell>
          <cell r="D231" t="str">
            <v>Fortalecimiento tecnologico, administrativo y operativo de forma permanente a los cuerpos de bomberos del Departamento de Antioquia</v>
          </cell>
          <cell r="E231">
            <v>3223344607</v>
          </cell>
          <cell r="F231">
            <v>2669755713</v>
          </cell>
          <cell r="G231" t="str">
            <v>SECRETARÍA DE GOBIERNO Y APOYO CIUDADANO</v>
          </cell>
          <cell r="H231">
            <v>82.825637296186244</v>
          </cell>
        </row>
        <row r="232">
          <cell r="C232" t="str">
            <v>2012050000038</v>
          </cell>
          <cell r="D232" t="str">
            <v>Implementación de la politica pública de Seguridad vial para el Departamento de Antioquia</v>
          </cell>
          <cell r="E232">
            <v>1946133218</v>
          </cell>
          <cell r="F232">
            <v>1946133218</v>
          </cell>
          <cell r="G232" t="str">
            <v>SECRETARÍA DE GOBIERNO Y APOYO CIUDADANO</v>
          </cell>
          <cell r="H232">
            <v>100</v>
          </cell>
        </row>
        <row r="233">
          <cell r="C233" t="str">
            <v>2016050000266</v>
          </cell>
          <cell r="D233" t="str">
            <v>Fortalecimiento Institucional en Transporte y Transito en el Departamento de Antioquia</v>
          </cell>
          <cell r="E233">
            <v>5501047340</v>
          </cell>
          <cell r="F233">
            <v>894147604</v>
          </cell>
          <cell r="G233" t="str">
            <v>SECRETARÍA DE GOBIERNO Y APOYO CIUDADANO</v>
          </cell>
          <cell r="H233">
            <v>16.254133962788256</v>
          </cell>
        </row>
        <row r="234">
          <cell r="C234" t="str">
            <v>2012050000130</v>
          </cell>
          <cell r="D234" t="str">
            <v>Implementación tecnologías y sistemas de información para la seguridad y convivencia Departamento de Antioquia.</v>
          </cell>
          <cell r="E234">
            <v>3085467813</v>
          </cell>
          <cell r="F234">
            <v>3085467813</v>
          </cell>
          <cell r="G234" t="str">
            <v>SECRETARÍA DE GOBIERNO Y APOYO CIUDADANO</v>
          </cell>
          <cell r="H234">
            <v>100</v>
          </cell>
        </row>
        <row r="235">
          <cell r="C235" t="str">
            <v>2012050000080</v>
          </cell>
          <cell r="D235" t="str">
            <v>Apoyo al diseño e implementación de programas municipales para la prevención de la violencia y promoción de la convivencia en el Departamento de Antioquia</v>
          </cell>
          <cell r="E235">
            <v>563328457</v>
          </cell>
          <cell r="F235">
            <v>563328457</v>
          </cell>
          <cell r="G235" t="str">
            <v>SECRETARÍA DE GOBIERNO Y APOYO CIUDADANO</v>
          </cell>
          <cell r="H235">
            <v>100</v>
          </cell>
        </row>
        <row r="236">
          <cell r="C236" t="str">
            <v>2008050000501</v>
          </cell>
          <cell r="D236" t="str">
            <v>Construcción, mejoramiento y dotación de sedes de la fuerza pública y organismos de seguridad en Antioquia</v>
          </cell>
          <cell r="E236">
            <v>14087119795</v>
          </cell>
          <cell r="F236">
            <v>14087119795</v>
          </cell>
          <cell r="G236" t="str">
            <v>SECRETARÍA DE GOBIERNO Y APOYO CIUDADANO</v>
          </cell>
          <cell r="H236">
            <v>100</v>
          </cell>
        </row>
        <row r="237">
          <cell r="C237" t="str">
            <v>2016050000141</v>
          </cell>
          <cell r="D237" t="str">
            <v>Erradicación de cultivos ilícitos mediante proyectos de desarrollo alternativo en el Departamento de Antioquia</v>
          </cell>
          <cell r="E237">
            <v>12845420910</v>
          </cell>
          <cell r="F237">
            <v>12528387573</v>
          </cell>
          <cell r="G237" t="str">
            <v>SECRETARÍA DE GOBIERNO Y APOYO CIUDADANO</v>
          </cell>
          <cell r="H237">
            <v>97.53193500453385</v>
          </cell>
        </row>
        <row r="238">
          <cell r="C238" t="str">
            <v>2016050000215</v>
          </cell>
          <cell r="D238" t="str">
            <v>Diseño de estratégias de investigación aplicada y estudios en la FLA Itagui Departamento de Antioquia</v>
          </cell>
          <cell r="E238">
            <v>25508400</v>
          </cell>
          <cell r="F238">
            <v>25508400</v>
          </cell>
          <cell r="G238" t="str">
            <v>FABRICA DE LICORES DE ANTIOQUIA</v>
          </cell>
          <cell r="H238">
            <v>100</v>
          </cell>
        </row>
        <row r="239">
          <cell r="C239" t="str">
            <v>2016050000025</v>
          </cell>
          <cell r="D239" t="str">
            <v>Implementación y Desarrollo del Plan de Inversión Publicitaria de la FLA en el Departamento de Antioquia</v>
          </cell>
          <cell r="E239">
            <v>21834429535</v>
          </cell>
          <cell r="F239">
            <v>21834429535</v>
          </cell>
          <cell r="G239" t="str">
            <v>FABRICA DE LICORES DE ANTIOQUIA</v>
          </cell>
          <cell r="H239">
            <v>100</v>
          </cell>
        </row>
        <row r="240">
          <cell r="C240" t="str">
            <v>2016050000212</v>
          </cell>
          <cell r="D240" t="str">
            <v>Implementación y Ejecución de Programas de Bienestar Social en la FLA Itagui, Antioquia, Occidente</v>
          </cell>
          <cell r="E240">
            <v>2410748919</v>
          </cell>
          <cell r="F240">
            <v>2206103365</v>
          </cell>
          <cell r="G240" t="str">
            <v>FABRICA DE LICORES DE ANTIOQUIA</v>
          </cell>
          <cell r="H240">
            <v>91.51112119610994</v>
          </cell>
        </row>
        <row r="241">
          <cell r="C241" t="str">
            <v>2016050000216</v>
          </cell>
          <cell r="D241" t="str">
            <v>Implementación y Ejecución de Programas de Seguridad Industrial y Salud en el trabajo FLA, Itagui Antioquia</v>
          </cell>
          <cell r="E241">
            <v>881385753</v>
          </cell>
          <cell r="F241">
            <v>567340812</v>
          </cell>
          <cell r="G241" t="str">
            <v>FABRICA DE LICORES DE ANTIOQUIA</v>
          </cell>
          <cell r="H241">
            <v>64.369183421552307</v>
          </cell>
        </row>
        <row r="242">
          <cell r="C242" t="str">
            <v>2016050000211</v>
          </cell>
          <cell r="D242" t="str">
            <v>Apoyo y Fortalecimiento Administrativo de la Fla, Itagui, Departamento de Antioquia</v>
          </cell>
          <cell r="E242">
            <v>5825494924</v>
          </cell>
          <cell r="F242">
            <v>4329578994</v>
          </cell>
          <cell r="G242" t="str">
            <v>FABRICA DE LICORES DE ANTIOQUIA</v>
          </cell>
          <cell r="H242">
            <v>74.321221638403742</v>
          </cell>
        </row>
        <row r="243">
          <cell r="C243" t="str">
            <v>2016050000213</v>
          </cell>
          <cell r="D243" t="str">
            <v>Construcción y Ejecución de Programas de Capacitación en la FLA Itagui, Antioquia, Occidente</v>
          </cell>
          <cell r="E243">
            <v>944684108</v>
          </cell>
          <cell r="F243">
            <v>852796715</v>
          </cell>
          <cell r="G243" t="str">
            <v>FABRICA DE LICORES DE ANTIOQUIA</v>
          </cell>
          <cell r="H243">
            <v>90.273214906246736</v>
          </cell>
        </row>
        <row r="244">
          <cell r="C244" t="str">
            <v>2008050000518</v>
          </cell>
          <cell r="D244" t="str">
            <v>Apoyo en su logistica e inteligencia a la fuerza pública y organismos de seguridad en Antioquia.</v>
          </cell>
          <cell r="E244">
            <v>36439184361</v>
          </cell>
          <cell r="F244">
            <v>36439184361</v>
          </cell>
          <cell r="G244" t="str">
            <v>SECRETARÍA DE GOBIERNO Y APOYO CIUDADANO</v>
          </cell>
          <cell r="H244">
            <v>100</v>
          </cell>
        </row>
        <row r="245">
          <cell r="C245" t="str">
            <v>2016050000214</v>
          </cell>
          <cell r="D245" t="str">
            <v>Mejoramiento y Modernización de los Procesos Productivos y Administrativos de la FLA Municipio de Itagui Departamento de Antioquia</v>
          </cell>
          <cell r="E245">
            <v>21530754254</v>
          </cell>
          <cell r="F245">
            <v>18944330297</v>
          </cell>
          <cell r="G245" t="str">
            <v>FABRICA DE LICORES DE ANTIOQUIA</v>
          </cell>
          <cell r="H245">
            <v>87.987304455349062</v>
          </cell>
        </row>
        <row r="246">
          <cell r="C246" t="str">
            <v>2012050000350</v>
          </cell>
          <cell r="D246" t="str">
            <v>Mejoramiento y Adecuación de la Infraestructura Física de la FLA, Departamento de Antioquia</v>
          </cell>
          <cell r="E246">
            <v>0</v>
          </cell>
          <cell r="F246">
            <v>0</v>
          </cell>
          <cell r="G246" t="str">
            <v>FABRICA DE LICORES DE ANTIOQUIA</v>
          </cell>
          <cell r="H246" t="e">
            <v>#DIV/0!</v>
          </cell>
        </row>
        <row r="247">
          <cell r="C247" t="str">
            <v>2016050000149</v>
          </cell>
          <cell r="D247" t="str">
            <v>Protección del derecho a la información en todo el Departamento. Antioquia, Occidente</v>
          </cell>
          <cell r="E247">
            <v>10504738308</v>
          </cell>
          <cell r="F247">
            <v>10504738308</v>
          </cell>
          <cell r="G247" t="str">
            <v>GERENCIA DE COMUNICACIONES</v>
          </cell>
          <cell r="H247">
            <v>100</v>
          </cell>
        </row>
        <row r="248">
          <cell r="C248" t="str">
            <v>2016050000062</v>
          </cell>
          <cell r="D248" t="str">
            <v xml:space="preserve">Fortalecimiento de las relaciones institucionales y sociales en el Departamento de Antioquia </v>
          </cell>
          <cell r="E248">
            <v>3736739194</v>
          </cell>
          <cell r="F248">
            <v>3736739194</v>
          </cell>
          <cell r="G248" t="str">
            <v>GERENCIA DE COMUNICACIONES</v>
          </cell>
          <cell r="H248">
            <v>100</v>
          </cell>
        </row>
        <row r="249">
          <cell r="C249" t="str">
            <v>2016050000122</v>
          </cell>
          <cell r="D249" t="str">
            <v>Fortalecimiento de las tecnologias de información y comunicaciones - TIC en todo el departamento, Antioquia, Occidente</v>
          </cell>
          <cell r="E249">
            <v>55530230470</v>
          </cell>
          <cell r="F249">
            <v>55517763765</v>
          </cell>
          <cell r="G249" t="str">
            <v>SECRETARÍA DE GESTION HUMANA</v>
          </cell>
          <cell r="H249">
            <v>99.977549696994799</v>
          </cell>
        </row>
        <row r="250">
          <cell r="C250" t="str">
            <v>2016050000226</v>
          </cell>
          <cell r="D250" t="str">
            <v>Fortalecimiento Modelo Integral de Atención a la Ciudadanía Departamento de Antioquia</v>
          </cell>
          <cell r="E250">
            <v>12624410035</v>
          </cell>
          <cell r="F250">
            <v>12122343187</v>
          </cell>
          <cell r="G250" t="str">
            <v>SECRETARÍA DE GESTION HUMANA</v>
          </cell>
          <cell r="H250">
            <v>96.023047044510861</v>
          </cell>
        </row>
        <row r="251">
          <cell r="C251" t="str">
            <v>2016050000097</v>
          </cell>
          <cell r="D251" t="str">
            <v>Mejoramiento de la gestión del empleo en la Gobernación de Antioquia</v>
          </cell>
          <cell r="E251">
            <v>2023964774</v>
          </cell>
          <cell r="F251">
            <v>1983238894</v>
          </cell>
          <cell r="G251" t="str">
            <v>SECRETARÍA DE GESTION HUMANA</v>
          </cell>
          <cell r="H251">
            <v>97.987816758316754</v>
          </cell>
        </row>
        <row r="252">
          <cell r="C252" t="str">
            <v>2016050000024</v>
          </cell>
          <cell r="D252" t="str">
            <v>Capacitación , formación y entrenamiento para los servidores públicos de El Departamento, Antioquia</v>
          </cell>
          <cell r="E252">
            <v>324363262</v>
          </cell>
          <cell r="F252">
            <v>324363262</v>
          </cell>
          <cell r="G252" t="str">
            <v>SECRETARÍA DE GESTION HUMANA</v>
          </cell>
          <cell r="H252">
            <v>100</v>
          </cell>
        </row>
        <row r="253">
          <cell r="C253" t="str">
            <v>2016050000049</v>
          </cell>
          <cell r="D253" t="str">
            <v>Capacitación para el fortalecimiento de la gestión institucional Todo El Departamento, Antioquia, Occidente</v>
          </cell>
          <cell r="E253">
            <v>2177541206</v>
          </cell>
          <cell r="F253">
            <v>2177541206</v>
          </cell>
          <cell r="G253" t="str">
            <v>SECRETARÍA DE GESTION HUMANA</v>
          </cell>
          <cell r="H253">
            <v>100</v>
          </cell>
        </row>
        <row r="254">
          <cell r="C254" t="str">
            <v>2016050000056</v>
          </cell>
          <cell r="D254" t="str">
            <v>Administración del Fondo Educativo Departamento de Antioquia ICETEX Todo El Departamento, Antioquia, Occidente</v>
          </cell>
          <cell r="E254">
            <v>483258431</v>
          </cell>
          <cell r="F254">
            <v>483258431</v>
          </cell>
          <cell r="G254" t="str">
            <v>SECRETARÍA DE GESTION HUMANA</v>
          </cell>
          <cell r="H254">
            <v>100</v>
          </cell>
        </row>
        <row r="255">
          <cell r="C255" t="str">
            <v>2016050000050</v>
          </cell>
          <cell r="D255" t="str">
            <v>Mejoramiento de la calidad de vida de los servidores públicos y sus beneficiarios directos de la Gobernación de Antioquia</v>
          </cell>
          <cell r="E255">
            <v>5638547931</v>
          </cell>
          <cell r="F255">
            <v>5638547931</v>
          </cell>
          <cell r="G255" t="str">
            <v>SECRETARÍA DE GESTION HUMANA</v>
          </cell>
          <cell r="H255">
            <v>100</v>
          </cell>
        </row>
        <row r="256">
          <cell r="C256" t="str">
            <v>2016050000039</v>
          </cell>
          <cell r="D256" t="str">
            <v>Administración del Fondo de Calamidad Doméstica del Departamento de Antioquia</v>
          </cell>
          <cell r="E256">
            <v>938879330</v>
          </cell>
          <cell r="F256">
            <v>938879330</v>
          </cell>
          <cell r="G256" t="str">
            <v>SECRETARÍA DE GESTION HUMANA</v>
          </cell>
          <cell r="H256">
            <v>100</v>
          </cell>
        </row>
        <row r="257">
          <cell r="C257" t="str">
            <v>2016050000074</v>
          </cell>
          <cell r="D257" t="str">
            <v>Actualización de la normativa vigente sobre Estímulos e Incentivos en la Gobernación de Antioquia</v>
          </cell>
          <cell r="E257">
            <v>509833575</v>
          </cell>
          <cell r="F257">
            <v>509833575</v>
          </cell>
          <cell r="G257" t="str">
            <v>SECRETARÍA DE GESTION HUMANA</v>
          </cell>
          <cell r="H257">
            <v>100</v>
          </cell>
        </row>
        <row r="258">
          <cell r="C258" t="str">
            <v>2016050000046</v>
          </cell>
          <cell r="D258" t="str">
            <v>IMPLEMENTACIÓN DEL PROGRAMA DE ATENCIÓNAL PENSIONADO EN AL GOBERNACIÓN DE ANTIOQUIA</v>
          </cell>
          <cell r="E258">
            <v>1005739571</v>
          </cell>
          <cell r="F258">
            <v>1005739571</v>
          </cell>
          <cell r="G258" t="str">
            <v>SECRETARÍA DE GESTION HUMANA</v>
          </cell>
          <cell r="H258">
            <v>100</v>
          </cell>
        </row>
        <row r="259">
          <cell r="C259" t="str">
            <v>2016050000008</v>
          </cell>
          <cell r="D259" t="str">
            <v>Distribución de crédito de vivienda para servidores publicos, jubilados  y pensionados del Departamento de Antioquia Todo El Departamento, Antioquia, Occidente</v>
          </cell>
          <cell r="E259">
            <v>61573584857</v>
          </cell>
          <cell r="F259">
            <v>61573584857</v>
          </cell>
          <cell r="G259" t="str">
            <v>SECRETARÍA DE GESTION HUMANA</v>
          </cell>
          <cell r="H259">
            <v>100</v>
          </cell>
        </row>
        <row r="260">
          <cell r="C260" t="str">
            <v>2016050000096</v>
          </cell>
          <cell r="D260" t="str">
            <v>Implementación de la Seguridad y Salud en el Trabajo en la Gobernación de Antioquia</v>
          </cell>
          <cell r="E260">
            <v>2664821764</v>
          </cell>
          <cell r="F260">
            <v>2664821764</v>
          </cell>
          <cell r="G260" t="str">
            <v>SECRETARÍA DE GESTION HUMANA</v>
          </cell>
          <cell r="H260">
            <v>100</v>
          </cell>
        </row>
        <row r="261">
          <cell r="C261" t="str">
            <v>2016050000006</v>
          </cell>
          <cell r="D261" t="str">
            <v>Fortalecimiento de la Cultura y el Cambio Organizacional de la Gobernación de Antioquia</v>
          </cell>
          <cell r="E261">
            <v>779881771</v>
          </cell>
          <cell r="F261">
            <v>779881771</v>
          </cell>
          <cell r="G261" t="str">
            <v>SECRETARÍA DE GESTION HUMANA</v>
          </cell>
          <cell r="H261">
            <v>100</v>
          </cell>
        </row>
        <row r="262">
          <cell r="C262" t="str">
            <v>2016050000004</v>
          </cell>
          <cell r="D262" t="str">
            <v>Fortalecimiento de las Competencias Laborales de los servidores públicos de la Gobernación de Antioquia</v>
          </cell>
          <cell r="E262">
            <v>328828303</v>
          </cell>
          <cell r="F262">
            <v>328828303</v>
          </cell>
          <cell r="G262" t="str">
            <v>SECRETARÍA DE GESTION HUMANA</v>
          </cell>
          <cell r="H262">
            <v>100</v>
          </cell>
        </row>
        <row r="263">
          <cell r="C263" t="str">
            <v>2016050000037</v>
          </cell>
          <cell r="D263" t="str">
            <v>Consolidación Modelo de Gestión de Conocimiento de la Gobernación de Antioquia</v>
          </cell>
          <cell r="E263">
            <v>422414567</v>
          </cell>
          <cell r="F263">
            <v>422414567</v>
          </cell>
          <cell r="G263" t="str">
            <v>SECRETARÍA DE GESTION HUMANA</v>
          </cell>
          <cell r="H263">
            <v>100</v>
          </cell>
        </row>
        <row r="264">
          <cell r="C264" t="str">
            <v>2016050000007</v>
          </cell>
          <cell r="D264" t="str">
            <v>Fortalecimiento incorporación de estudiantes en semestre de práctica que aporten al desarrollo de proyectos de corta duración para el fortalecimiento de los diferentes organismos y procesos institucionales</v>
          </cell>
          <cell r="E264">
            <v>4528985509</v>
          </cell>
          <cell r="F264">
            <v>4528985509</v>
          </cell>
          <cell r="G264" t="str">
            <v>SECRETARÍA DE GESTION HUMANA</v>
          </cell>
          <cell r="H264">
            <v>100</v>
          </cell>
        </row>
        <row r="265">
          <cell r="C265" t="str">
            <v>2016050000005</v>
          </cell>
          <cell r="D265" t="str">
            <v>Fortalecimiento Sistema Integrado de Gestión Medellín, Antioquia, Occidente</v>
          </cell>
          <cell r="E265">
            <v>561378618</v>
          </cell>
          <cell r="F265">
            <v>457652026</v>
          </cell>
          <cell r="G265" t="str">
            <v>SECRETARÍA DE GESTION HUMANA</v>
          </cell>
          <cell r="H265">
            <v>81.522881585774968</v>
          </cell>
        </row>
        <row r="266">
          <cell r="C266" t="str">
            <v>2016050000084</v>
          </cell>
          <cell r="D266" t="str">
            <v>Fortalecimiento y articulación de la estructura organizacional y la gestion por procesos de la Administración Departamental.</v>
          </cell>
          <cell r="E266">
            <v>2986535951</v>
          </cell>
          <cell r="F266">
            <v>2986535951</v>
          </cell>
          <cell r="G266" t="str">
            <v>SECRETARÍA DE GESTION HUMANA</v>
          </cell>
          <cell r="H266">
            <v>100</v>
          </cell>
        </row>
        <row r="267">
          <cell r="C267" t="str">
            <v>2016050000162</v>
          </cell>
          <cell r="D267" t="str">
            <v>Fortalecimiento de la articulación intersectorial para el desarrollo integral en todo el Departamento de Antioquia.</v>
          </cell>
          <cell r="E267">
            <v>1798321686</v>
          </cell>
          <cell r="F267">
            <v>1798321686</v>
          </cell>
          <cell r="G267" t="str">
            <v>DEPARTAMENTO ADMINISTRATIVO DE PLANEACIÓN</v>
          </cell>
          <cell r="H267">
            <v>100</v>
          </cell>
        </row>
        <row r="268">
          <cell r="C268" t="str">
            <v>2016050000282</v>
          </cell>
          <cell r="D268" t="str">
            <v>Formulación y adopción del Plan de Ordenamiento Territorial para Todo El Departamento, Antioquia, Occidente</v>
          </cell>
          <cell r="E268">
            <v>1027986404</v>
          </cell>
          <cell r="F268">
            <v>1027986404</v>
          </cell>
          <cell r="G268" t="str">
            <v>DEPARTAMENTO ADMINISTRATIVO DE PLANEACIÓN</v>
          </cell>
          <cell r="H268">
            <v>100</v>
          </cell>
        </row>
        <row r="269">
          <cell r="C269" t="str">
            <v>2016050000156</v>
          </cell>
          <cell r="D269" t="str">
            <v>Apoyo a entidades territoriales para la revisión y ajuste de sus POT en el Departamento de Antioquia.</v>
          </cell>
          <cell r="E269">
            <v>4375833167</v>
          </cell>
          <cell r="F269">
            <v>4186627748</v>
          </cell>
          <cell r="G269" t="str">
            <v>DEPARTAMENTO ADMINISTRATIVO DE PLANEACIÓN</v>
          </cell>
          <cell r="H269">
            <v>95.676128138822165</v>
          </cell>
        </row>
        <row r="270">
          <cell r="C270" t="str">
            <v>2016050000286</v>
          </cell>
          <cell r="D270" t="str">
            <v>Fortalecimiento de la gestión catastral (actualización y conservación) en el Departamento de Antioquia Todo el Departamento, Antioquia, Occidente</v>
          </cell>
          <cell r="E270">
            <v>10422900009</v>
          </cell>
          <cell r="F270">
            <v>10422064089</v>
          </cell>
          <cell r="G270" t="str">
            <v>DEPARTAMENTO ADMINISTRATIVO DE PLANEACIÓN</v>
          </cell>
          <cell r="H270">
            <v>99.991979967194553</v>
          </cell>
        </row>
        <row r="271">
          <cell r="C271" t="str">
            <v>2016050000284</v>
          </cell>
          <cell r="D271" t="str">
            <v>Actualización del sistema de información para la planeación territorial modernizado e implementado en Antioquia</v>
          </cell>
          <cell r="E271">
            <v>5829301732</v>
          </cell>
          <cell r="F271">
            <v>5819069609</v>
          </cell>
          <cell r="G271" t="str">
            <v>DEPARTAMENTO ADMINISTRATIVO DE PLANEACIÓN</v>
          </cell>
          <cell r="H271">
            <v>99.82447086339981</v>
          </cell>
        </row>
        <row r="272">
          <cell r="C272" t="str">
            <v>2016050000157</v>
          </cell>
          <cell r="D272" t="str">
            <v>Creación del observatorio económico fiscal y financiero de Antioquia</v>
          </cell>
          <cell r="E272">
            <v>2144968792</v>
          </cell>
          <cell r="F272">
            <v>1944968792</v>
          </cell>
          <cell r="G272" t="str">
            <v>DEPARTAMENTO ADMINISTRATIVO DE PLANEACIÓN</v>
          </cell>
          <cell r="H272">
            <v>90.675855017288285</v>
          </cell>
        </row>
        <row r="273">
          <cell r="C273" t="str">
            <v>2016050000151</v>
          </cell>
          <cell r="D273" t="str">
            <v>Fortalecimiento Fiscal y Financiero de los 125 Municipios del Departamento de Antioquia</v>
          </cell>
          <cell r="E273">
            <v>4655300469</v>
          </cell>
          <cell r="F273">
            <v>3742091836</v>
          </cell>
          <cell r="G273" t="str">
            <v>DEPARTAMENTO ADMINISTRATIVO DE PLANEACIÓN</v>
          </cell>
          <cell r="H273">
            <v>80.383465276170128</v>
          </cell>
        </row>
        <row r="274">
          <cell r="C274" t="str">
            <v>2016050000249</v>
          </cell>
          <cell r="D274" t="str">
            <v>Implementación del Modelo de Gestión para Resultados en la Gobernación de Antioquia</v>
          </cell>
          <cell r="E274">
            <v>2311855425</v>
          </cell>
          <cell r="F274">
            <v>2311855425</v>
          </cell>
          <cell r="G274" t="str">
            <v>DEPARTAMENTO ADMINISTRATIVO DE PLANEACIÓN</v>
          </cell>
          <cell r="H274">
            <v>100</v>
          </cell>
        </row>
        <row r="275">
          <cell r="C275" t="str">
            <v>2016050000147</v>
          </cell>
          <cell r="D275" t="str">
            <v>Fortalecimiento de los bancos de proyectos municipales y del Departamento de Antioquia</v>
          </cell>
          <cell r="E275">
            <v>1917533786</v>
          </cell>
          <cell r="F275">
            <v>1917533786</v>
          </cell>
          <cell r="G275" t="str">
            <v>DEPARTAMENTO ADMINISTRATIVO DE PLANEACIÓN</v>
          </cell>
          <cell r="H275">
            <v>100</v>
          </cell>
        </row>
        <row r="276">
          <cell r="C276" t="str">
            <v>2016050000144</v>
          </cell>
          <cell r="D276" t="str">
            <v>Mejoramiento de los aplicativos informáticos para la gestión pública departamental Departamento de Antioquia</v>
          </cell>
          <cell r="E276">
            <v>615057447</v>
          </cell>
          <cell r="F276">
            <v>597810274</v>
          </cell>
          <cell r="G276" t="str">
            <v>DEPARTAMENTO ADMINISTRATIVO DE PLANEACIÓN</v>
          </cell>
          <cell r="H276">
            <v>97.195843561585221</v>
          </cell>
        </row>
        <row r="277">
          <cell r="C277" t="str">
            <v>2016050000164</v>
          </cell>
          <cell r="D277" t="str">
            <v>Consolidación del Sistema de Información Territorial en el Departamento de Antioquia</v>
          </cell>
          <cell r="E277">
            <v>6765346848</v>
          </cell>
          <cell r="F277">
            <v>6764124626</v>
          </cell>
          <cell r="G277" t="str">
            <v>DEPARTAMENTO ADMINISTRATIVO DE PLANEACIÓN</v>
          </cell>
          <cell r="H277">
            <v>99.981934082206564</v>
          </cell>
        </row>
        <row r="278">
          <cell r="C278" t="str">
            <v>2016050000285</v>
          </cell>
          <cell r="D278" t="str">
            <v>Construcción, formulación e implementación de estrategias transversales generadoras de desarrollo desde la gerencia de municipios del Departamento de Antioquia</v>
          </cell>
          <cell r="E278">
            <v>2480619577</v>
          </cell>
          <cell r="F278">
            <v>1832514670</v>
          </cell>
          <cell r="G278" t="str">
            <v>DEPARTAMENTO ADMINISTRATIVO DE PLANEACIÓN</v>
          </cell>
          <cell r="H278">
            <v>73.873264848461687</v>
          </cell>
        </row>
        <row r="279">
          <cell r="C279" t="str">
            <v>2016050000196</v>
          </cell>
          <cell r="D279" t="str">
            <v>Mejoramiento de la gestion de las entidades sin ánimo de lucro y entes territoriales Medellín, Antioquia, Occidente</v>
          </cell>
          <cell r="E279">
            <v>3752531715</v>
          </cell>
          <cell r="F279">
            <v>2649765331</v>
          </cell>
          <cell r="G279" t="str">
            <v>SECRETARÍA GENERAL</v>
          </cell>
          <cell r="H279">
            <v>70.612736473567679</v>
          </cell>
        </row>
        <row r="280">
          <cell r="C280" t="str">
            <v>2012050000168</v>
          </cell>
          <cell r="D280" t="str">
            <v>Construcción y pavimentación de vías en la Red Vial Secundaria RVS en el Departamento de Antioquia</v>
          </cell>
          <cell r="E280">
            <v>2211311755525</v>
          </cell>
          <cell r="F280">
            <v>2183175620525</v>
          </cell>
          <cell r="G280" t="str">
            <v>SECRETARÍA DE INFRAESTRUCTURA</v>
          </cell>
          <cell r="H280">
            <v>98.727626942257174</v>
          </cell>
        </row>
        <row r="281">
          <cell r="C281" t="str">
            <v>2016050000202</v>
          </cell>
          <cell r="D281" t="str">
            <v>Administración Pago nómina personal docente, directivos docentes y administrativos de la secretaria de Educación Zona rural Departamento de Antioquia</v>
          </cell>
          <cell r="E281">
            <v>1175714552095</v>
          </cell>
          <cell r="F281">
            <v>1175714552095</v>
          </cell>
          <cell r="G281" t="str">
            <v>SECRETARÍA DE EDUCACION</v>
          </cell>
          <cell r="H281">
            <v>100</v>
          </cell>
        </row>
        <row r="282">
          <cell r="C282" t="str">
            <v>2016050000203</v>
          </cell>
          <cell r="D282" t="str">
            <v>Administración y pago nómina personal docente, directivo docente y administrativo Secretaria de Educación Zona Urbana Departamento de Antioquia</v>
          </cell>
          <cell r="E282">
            <v>1924568408268</v>
          </cell>
          <cell r="F282">
            <v>1878826438600</v>
          </cell>
          <cell r="G282" t="str">
            <v>SECRETARÍA DE EDUCACION</v>
          </cell>
          <cell r="H282">
            <v>97.623260910264804</v>
          </cell>
        </row>
        <row r="283">
          <cell r="C283" t="str">
            <v>2017050000017</v>
          </cell>
          <cell r="D283" t="str">
            <v>Fortalecimiento en pedagogía ciudadana en el Departamento de Antioquia</v>
          </cell>
          <cell r="E283">
            <v>2603626478</v>
          </cell>
          <cell r="F283">
            <v>2603626478</v>
          </cell>
          <cell r="G283" t="str">
            <v>GERENCIA DE COMUNICACIONES</v>
          </cell>
          <cell r="H283">
            <v>100</v>
          </cell>
        </row>
        <row r="284">
          <cell r="C284" t="str">
            <v>2016050000291</v>
          </cell>
          <cell r="D284" t="str">
            <v>Fortalecimiento de la productividad y competitividad del sector Cafetero en el Departamento de Antioquia</v>
          </cell>
          <cell r="E284">
            <v>1596779378</v>
          </cell>
          <cell r="F284">
            <v>1596779378</v>
          </cell>
          <cell r="G284" t="str">
            <v>SECRETARÍA DE PRODUCTIVIDAD Y COMPETITIVIDAD</v>
          </cell>
          <cell r="H284">
            <v>100</v>
          </cell>
        </row>
        <row r="285">
          <cell r="C285" t="str">
            <v>2016050000261</v>
          </cell>
          <cell r="D285" t="str">
            <v>Apoyo a la intervención de espacios públicos municipales</v>
          </cell>
          <cell r="E285">
            <v>30986293112</v>
          </cell>
          <cell r="F285">
            <v>30986293112</v>
          </cell>
          <cell r="G285" t="str">
            <v>SECRETARÍA DE INFRAESTRUCTURA</v>
          </cell>
          <cell r="H285">
            <v>100</v>
          </cell>
        </row>
        <row r="286">
          <cell r="C286" t="str">
            <v>2016050000251</v>
          </cell>
          <cell r="D286" t="str">
            <v>Construcción de Placa Huella en la Red Víal Terciaria de Antioquia</v>
          </cell>
          <cell r="E286">
            <v>295417656820</v>
          </cell>
          <cell r="F286">
            <v>295417656820</v>
          </cell>
          <cell r="G286" t="str">
            <v>SECRETARÍA DE INFRAESTRUCTURA</v>
          </cell>
          <cell r="H286">
            <v>100</v>
          </cell>
        </row>
        <row r="287">
          <cell r="C287" t="str">
            <v>2016050000257</v>
          </cell>
          <cell r="D287" t="str">
            <v>Apoyo al mejoramiento de caminos de herradura o motorrutas en Antioquia</v>
          </cell>
          <cell r="E287">
            <v>3337862633</v>
          </cell>
          <cell r="F287">
            <v>3337862633</v>
          </cell>
          <cell r="G287" t="str">
            <v>SECRETARÍA DE INFRAESTRUCTURA</v>
          </cell>
          <cell r="H287">
            <v>100</v>
          </cell>
        </row>
        <row r="288">
          <cell r="C288" t="str">
            <v>2017050000020</v>
          </cell>
          <cell r="D288" t="str">
            <v>Implementación y desarrollo de acciones de seguridad y convivencia ciudadana acompañadas por la creación de un cuerpo de paz para los municipios de Anorí, Briceño, Dabeiba, Ituango, Remedios, Vigía del Fuerte y Segovia.</v>
          </cell>
          <cell r="E288">
            <v>2646050663</v>
          </cell>
          <cell r="F288">
            <v>2646050663</v>
          </cell>
          <cell r="G288" t="str">
            <v>GERENCIA DE PAZ</v>
          </cell>
          <cell r="H288">
            <v>100</v>
          </cell>
        </row>
        <row r="289">
          <cell r="C289" t="str">
            <v>2016050000288</v>
          </cell>
          <cell r="D289" t="str">
            <v>Conformación de la Gerencia de Paz y Postconflicto para asumir los retos de esta Etapa en el Departamento de Antioquia</v>
          </cell>
          <cell r="E289">
            <v>1497086000</v>
          </cell>
          <cell r="F289">
            <v>697086000</v>
          </cell>
          <cell r="G289" t="str">
            <v>GERENCIA DE PAZ</v>
          </cell>
          <cell r="H289">
            <v>46.562856108466718</v>
          </cell>
        </row>
        <row r="290">
          <cell r="C290" t="str">
            <v>2017050000034</v>
          </cell>
          <cell r="D290" t="str">
            <v>Construcción mejoramiento y dotación de sedes de la fuerza pública y organismos de seguridad y justicia en El Departamento de Antioquia.</v>
          </cell>
          <cell r="E290">
            <v>9138920280</v>
          </cell>
          <cell r="F290">
            <v>5804315116</v>
          </cell>
          <cell r="G290" t="str">
            <v>SECRETARÍA DE GOBIERNO Y APOYO CIUDADANO</v>
          </cell>
          <cell r="H290">
            <v>63.512044510360909</v>
          </cell>
        </row>
        <row r="291">
          <cell r="C291" t="str">
            <v>2017050000005</v>
          </cell>
          <cell r="D291" t="str">
            <v>Implementación de la Politica pública de seguridad víal para el departamento de Antioquia</v>
          </cell>
          <cell r="E291">
            <v>2156512391</v>
          </cell>
          <cell r="F291">
            <v>1424038199</v>
          </cell>
          <cell r="G291" t="str">
            <v>SECRETARÍA DE GOBIERNO Y APOYO CIUDADANO</v>
          </cell>
          <cell r="H291">
            <v>66.034315635889158</v>
          </cell>
        </row>
        <row r="292">
          <cell r="C292" t="str">
            <v>2017050000029</v>
          </cell>
          <cell r="D292" t="str">
            <v>Implementación del Observatorios y sistemas de información de seguridad, Justicia y DDHH en el Departamento del Antioquia.</v>
          </cell>
          <cell r="E292">
            <v>6110385013</v>
          </cell>
          <cell r="F292">
            <v>3084502926</v>
          </cell>
          <cell r="G292" t="str">
            <v>SECRETARÍA DE GOBIERNO Y APOYO CIUDADANO</v>
          </cell>
          <cell r="H292">
            <v>50.479682040291095</v>
          </cell>
        </row>
        <row r="293">
          <cell r="C293" t="str">
            <v>2017050000019</v>
          </cell>
          <cell r="D293" t="str">
            <v>Construcción de vivienda rural indígena Ciudad Bolivar Antioquia</v>
          </cell>
          <cell r="E293">
            <v>817500000</v>
          </cell>
          <cell r="F293">
            <v>817500000</v>
          </cell>
          <cell r="G293" t="str">
            <v>GERENCIA INDIGENA</v>
          </cell>
          <cell r="H293">
            <v>100</v>
          </cell>
        </row>
        <row r="294">
          <cell r="C294" t="str">
            <v>2017050000021</v>
          </cell>
          <cell r="D294" t="str">
            <v>Construcción con enfoque social de Centros Educativos Rurales Indigenas Antioquia</v>
          </cell>
          <cell r="E294">
            <v>1719987500</v>
          </cell>
          <cell r="F294">
            <v>1719987500</v>
          </cell>
          <cell r="G294" t="str">
            <v>GERENCIA INDIGENA</v>
          </cell>
          <cell r="H294">
            <v>100</v>
          </cell>
        </row>
        <row r="295">
          <cell r="C295" t="str">
            <v>2016050000273</v>
          </cell>
          <cell r="D295" t="str">
            <v>Construcción Alternativas rurales para el manejo de residuos sólidos en el Departamento Todo El Departamento, Antioquia, Occidente</v>
          </cell>
          <cell r="E295">
            <v>11802261445</v>
          </cell>
          <cell r="F295">
            <v>11802261445</v>
          </cell>
          <cell r="G295" t="str">
            <v>GERENCIA DE SERVICIOS PUBLICOS</v>
          </cell>
          <cell r="H295">
            <v>100</v>
          </cell>
        </row>
        <row r="296">
          <cell r="C296" t="str">
            <v>2016050000252</v>
          </cell>
          <cell r="D296" t="str">
            <v>Construcción de bulevares para peatones, ciclorutas, ciclo vias y senderos en Antioquia</v>
          </cell>
          <cell r="E296">
            <v>7379077555</v>
          </cell>
          <cell r="F296">
            <v>7379077555</v>
          </cell>
          <cell r="G296" t="str">
            <v>SECRETARÍA DE INFRAESTRUCTURA</v>
          </cell>
          <cell r="H296">
            <v>100</v>
          </cell>
        </row>
        <row r="297">
          <cell r="C297" t="str">
            <v>2016050000283</v>
          </cell>
          <cell r="D297" t="str">
            <v>Construcción y/o mejoramiento de puentes en la RVS</v>
          </cell>
          <cell r="E297">
            <v>99480942225</v>
          </cell>
          <cell r="F297">
            <v>95593572264</v>
          </cell>
          <cell r="G297" t="str">
            <v>SECRETARÍA DE INFRAESTRUCTURA</v>
          </cell>
          <cell r="H297">
            <v>96.092347062608454</v>
          </cell>
        </row>
        <row r="298">
          <cell r="C298" t="str">
            <v>2016000100059</v>
          </cell>
          <cell r="D298" t="str">
            <v>Implementación de convocatoria para proyectos de I+D que contri al fortaleci  la Formación Virtual en el Departamento de Antioquia Antioquia, Occidente</v>
          </cell>
          <cell r="E298">
            <v>20227791934</v>
          </cell>
          <cell r="F298">
            <v>19921854770</v>
          </cell>
          <cell r="G298" t="str">
            <v>SECRETARÍA DE EDUCACION</v>
          </cell>
          <cell r="H298">
            <v>98.487540483913307</v>
          </cell>
        </row>
        <row r="299">
          <cell r="C299" t="str">
            <v>2016050000045</v>
          </cell>
          <cell r="D299" t="str">
            <v>Implementación centros subregionales de educación física y clubes deportivos en el departamento de Antioquia</v>
          </cell>
          <cell r="E299">
            <v>179234123</v>
          </cell>
          <cell r="F299">
            <v>179147123</v>
          </cell>
          <cell r="G299" t="str">
            <v>INDEPORTES DE ANTIOQUIA</v>
          </cell>
          <cell r="H299">
            <v>99.951460135746586</v>
          </cell>
        </row>
        <row r="300">
          <cell r="C300" t="str">
            <v>2016050000239</v>
          </cell>
          <cell r="D300" t="str">
            <v>Protección de la salud con perspectivas de género y enfoque etnico diferencial Todo El Departamento, Antioquia, Occidente</v>
          </cell>
          <cell r="E300">
            <v>1120344084</v>
          </cell>
          <cell r="F300">
            <v>1039448784</v>
          </cell>
          <cell r="G300" t="str">
            <v>SECRETARÍA SECCIONAL DE SALUD Y PROTECCIÓN SOCIAL</v>
          </cell>
          <cell r="H300">
            <v>92.779423647137321</v>
          </cell>
        </row>
        <row r="301">
          <cell r="C301" t="str">
            <v>2017050000010</v>
          </cell>
          <cell r="D301" t="str">
            <v>Fortalecimiento tecnológico del organismo de tránsito del Departamento de Antioquia</v>
          </cell>
          <cell r="E301">
            <v>439258557</v>
          </cell>
          <cell r="F301">
            <v>272402998</v>
          </cell>
          <cell r="G301" t="str">
            <v>SECRETARÍA DE GOBIERNO Y APOYO CIUDADANO</v>
          </cell>
          <cell r="H301">
            <v>62.014272382176948</v>
          </cell>
        </row>
        <row r="302">
          <cell r="C302" t="str">
            <v>2017050000030</v>
          </cell>
          <cell r="D302" t="str">
            <v>Implementación plan departamental de prevención, atención y judicialización de del departamento de Antioquia</v>
          </cell>
          <cell r="E302">
            <v>335765512</v>
          </cell>
          <cell r="F302">
            <v>158824041</v>
          </cell>
          <cell r="G302" t="str">
            <v>SECRETARÍA DE GOBIERNO Y APOYO CIUDADANO</v>
          </cell>
          <cell r="H302">
            <v>47.302071035812638</v>
          </cell>
        </row>
        <row r="303">
          <cell r="C303" t="str">
            <v>2017050000028</v>
          </cell>
          <cell r="D303" t="str">
            <v>Asistencia promoción, prevención y protección de los Derechos Humanos y atención a la población víctima del conflicto en el Departamento de Antioquia.</v>
          </cell>
          <cell r="E303">
            <v>3155362459</v>
          </cell>
          <cell r="F303">
            <v>1749535467</v>
          </cell>
          <cell r="G303" t="str">
            <v>SECRETARÍA DE GOBIERNO Y APOYO CIUDADANO</v>
          </cell>
          <cell r="H303">
            <v>55.446418271530817</v>
          </cell>
        </row>
        <row r="304">
          <cell r="C304" t="str">
            <v>2017050000025</v>
          </cell>
          <cell r="D304" t="str">
            <v>Fortalecimiento Señalización y Marcación de Identificadores de Seguridad Itaguí, Antioquia</v>
          </cell>
          <cell r="E304">
            <v>6999999772</v>
          </cell>
          <cell r="F304">
            <v>6999999772</v>
          </cell>
          <cell r="G304" t="str">
            <v>FABRICA DE LICORES DE ANTIOQUIA</v>
          </cell>
          <cell r="H304">
            <v>100</v>
          </cell>
        </row>
        <row r="305">
          <cell r="C305" t="str">
            <v>2017050000031</v>
          </cell>
          <cell r="D305" t="str">
            <v>Fortalecimiento de las instituciones que brindan servicios de justicia formal y no formal, centros de reclusión y solución de conflictos en el Departamento de Antioquia.</v>
          </cell>
          <cell r="E305">
            <v>1223691489</v>
          </cell>
          <cell r="F305">
            <v>620394743</v>
          </cell>
          <cell r="G305" t="str">
            <v>SECRETARÍA DE GOBIERNO Y APOYO CIUDADANO</v>
          </cell>
          <cell r="H305">
            <v>50.698623678994956</v>
          </cell>
        </row>
        <row r="306">
          <cell r="C306" t="str">
            <v>2016050000027</v>
          </cell>
          <cell r="D306" t="str">
            <v>Construcción Ciclorrutas y bulevares saludables en el departamento de Antioquia</v>
          </cell>
          <cell r="E306">
            <v>151725317846</v>
          </cell>
          <cell r="F306">
            <v>114615980542</v>
          </cell>
          <cell r="G306" t="str">
            <v>INDEPORTES DE ANTIOQUIA</v>
          </cell>
          <cell r="H306">
            <v>75.541763345214619</v>
          </cell>
        </row>
        <row r="307">
          <cell r="C307" t="str">
            <v>2017050000023</v>
          </cell>
          <cell r="D307" t="str">
            <v>Apoyo a la construcción de vías de la Red Víal Terciaria en Antioquia</v>
          </cell>
          <cell r="E307">
            <v>0</v>
          </cell>
          <cell r="F307">
            <v>0</v>
          </cell>
          <cell r="G307" t="str">
            <v>SECRETARÍA DE INFRAESTRUCTURA</v>
          </cell>
          <cell r="H307" t="e">
            <v>#DIV/0!</v>
          </cell>
        </row>
        <row r="308">
          <cell r="C308" t="str">
            <v>2017050000032</v>
          </cell>
          <cell r="D308" t="str">
            <v>Fortalecimiento del sistema de responsabilidad penal para adolecentes en El Departamento de Antioquia.</v>
          </cell>
          <cell r="E308">
            <v>774367172</v>
          </cell>
          <cell r="F308">
            <v>294013632</v>
          </cell>
          <cell r="G308" t="str">
            <v>SECRETARÍA DE GOBIERNO Y APOYO CIUDADANO</v>
          </cell>
          <cell r="H308">
            <v>37.968245895630503</v>
          </cell>
        </row>
        <row r="309">
          <cell r="C309" t="str">
            <v>2017050000006</v>
          </cell>
          <cell r="D309" t="str">
            <v>Apoyo en su logistica e inteligencia a la fuerza pública y organismos de seguridad en Antioquia</v>
          </cell>
          <cell r="E309">
            <v>26541330861</v>
          </cell>
          <cell r="F309">
            <v>14801821242</v>
          </cell>
          <cell r="G309" t="str">
            <v>SECRETARÍA DE GOBIERNO Y APOYO CIUDADANO</v>
          </cell>
          <cell r="H309">
            <v>55.768948887751101</v>
          </cell>
        </row>
        <row r="310">
          <cell r="C310" t="str">
            <v>2017050000033</v>
          </cell>
          <cell r="D310" t="str">
            <v>Asistencia y procesos de promoción, prevención y protección de los DDHH y la aplicación del DIH en el Departamento de Antioquia.</v>
          </cell>
          <cell r="E310">
            <v>1392494956</v>
          </cell>
          <cell r="F310">
            <v>946629676</v>
          </cell>
          <cell r="G310" t="str">
            <v>SECRETARÍA DE GOBIERNO Y APOYO CIUDADANO</v>
          </cell>
          <cell r="H310">
            <v>67.980833389819466</v>
          </cell>
        </row>
        <row r="311">
          <cell r="C311" t="str">
            <v>2017050000027</v>
          </cell>
          <cell r="D311" t="str">
            <v>Compromiso para la reeducación, resocialización y rehabilitación del menor infractor en la Escuela San José Bello, Antioquia</v>
          </cell>
          <cell r="E311">
            <v>1000000000</v>
          </cell>
          <cell r="F311">
            <v>1000000000</v>
          </cell>
          <cell r="G311" t="str">
            <v>SECRETARÍA DE EDUCACION</v>
          </cell>
          <cell r="H311">
            <v>100</v>
          </cell>
        </row>
        <row r="312">
          <cell r="C312" t="str">
            <v>2017050000026</v>
          </cell>
          <cell r="D312" t="str">
            <v>Fortalecimiento infraestructura tecnológica y consolidación de la información en un sistema integrado en SEEDUCA Antioquia</v>
          </cell>
          <cell r="E312">
            <v>1844430340</v>
          </cell>
          <cell r="F312">
            <v>970576905</v>
          </cell>
          <cell r="G312" t="str">
            <v>SECRETARÍA DE EDUCACION</v>
          </cell>
          <cell r="H312">
            <v>52.622041827830699</v>
          </cell>
        </row>
        <row r="313">
          <cell r="C313" t="str">
            <v>2017050000016</v>
          </cell>
          <cell r="D313" t="str">
            <v>Desarrollo de Auditorías Ciudadanas en los Municipios Priorizados del Departamento de Antioquia</v>
          </cell>
          <cell r="E313">
            <v>25000000</v>
          </cell>
          <cell r="F313">
            <v>25000000</v>
          </cell>
          <cell r="G313" t="str">
            <v>GERENCIA DE AUDITORIA INTERNA</v>
          </cell>
          <cell r="H313">
            <v>100</v>
          </cell>
        </row>
        <row r="314">
          <cell r="C314" t="str">
            <v>2017050000011</v>
          </cell>
          <cell r="D314" t="str">
            <v>Construcción Autódromo en el Departamento de Antioquia</v>
          </cell>
          <cell r="E314">
            <v>103930705020</v>
          </cell>
          <cell r="F314">
            <v>103930705020</v>
          </cell>
          <cell r="G314" t="str">
            <v>INDEPORTES DE ANTIOQUIA</v>
          </cell>
          <cell r="H314">
            <v>100</v>
          </cell>
        </row>
        <row r="315">
          <cell r="C315" t="str">
            <v>2016050000234</v>
          </cell>
          <cell r="D315" t="str">
            <v>Suministro de complemento alimnetario para población adulta mayor en Todo El Departamento, Antioquia, Occidente</v>
          </cell>
          <cell r="E315">
            <v>224689187</v>
          </cell>
          <cell r="F315">
            <v>224689187</v>
          </cell>
          <cell r="G315" t="str">
            <v>MANA</v>
          </cell>
          <cell r="H315">
            <v>100</v>
          </cell>
        </row>
        <row r="316">
          <cell r="C316" t="str">
            <v>2017003050006</v>
          </cell>
          <cell r="D316" t="str">
            <v>Aplicación de tratamiento superficial para el mantenimiento de vías de la Red Vial Secundaria en Antioquia</v>
          </cell>
          <cell r="E316">
            <v>33294660160</v>
          </cell>
          <cell r="F316">
            <v>28911185216</v>
          </cell>
          <cell r="G316" t="str">
            <v>SECRETARÍA DE INFRAESTRUCTURA</v>
          </cell>
          <cell r="H316">
            <v>86.834300386503784</v>
          </cell>
        </row>
        <row r="317">
          <cell r="C317" t="str">
            <v>2017050000009</v>
          </cell>
          <cell r="D317" t="str">
            <v>Construcción formulación e implementación del Consejo Departamental de Paz en el Departamento de Antioquia</v>
          </cell>
          <cell r="E317">
            <v>480455849</v>
          </cell>
          <cell r="F317">
            <v>329841877</v>
          </cell>
          <cell r="G317" t="str">
            <v>GERENCIA DE PAZ</v>
          </cell>
          <cell r="H317">
            <v>68.651860038028175</v>
          </cell>
        </row>
        <row r="318">
          <cell r="C318" t="str">
            <v>2017050000007</v>
          </cell>
          <cell r="D318" t="str">
            <v>Formación Para el Desarrollo de las Comunidades Involucradas en el Posconflicto en el Departamento de Antioquia</v>
          </cell>
          <cell r="E318">
            <v>49293020730</v>
          </cell>
          <cell r="F318">
            <v>48629020730</v>
          </cell>
          <cell r="G318" t="str">
            <v>GERENCIA DE PAZ</v>
          </cell>
          <cell r="H318">
            <v>98.652953318407839</v>
          </cell>
        </row>
        <row r="319">
          <cell r="C319" t="str">
            <v>2018050000003</v>
          </cell>
          <cell r="D319" t="str">
            <v>Remodelación adecuación y mantenimiento de la infraestructura física de la FLA Itagui departamento Antioquia</v>
          </cell>
          <cell r="E319">
            <v>4500000000</v>
          </cell>
          <cell r="F319">
            <v>4500000000</v>
          </cell>
          <cell r="G319" t="str">
            <v>FABRICA DE LICORES DE ANTIOQUIA</v>
          </cell>
          <cell r="H319">
            <v>100</v>
          </cell>
        </row>
        <row r="320">
          <cell r="C320" t="str">
            <v>2018050000002</v>
          </cell>
          <cell r="D320" t="str">
            <v>Fortalecimiento del proceso de añejamiento siembra de ron Itaguí, Antioquia</v>
          </cell>
          <cell r="E320">
            <v>77822330663</v>
          </cell>
          <cell r="F320">
            <v>77822330663</v>
          </cell>
          <cell r="G320" t="str">
            <v>FABRICA DE LICORES DE ANTIOQUIA</v>
          </cell>
          <cell r="H320">
            <v>100</v>
          </cell>
        </row>
        <row r="321">
          <cell r="C321" t="str">
            <v>2017003050012</v>
          </cell>
          <cell r="D321" t="str">
            <v>Construcción de paseos urbanos del malecón, etapa 1 en los Barrios Santafé y la Playa de Turbo, Antioquia, Occidente</v>
          </cell>
          <cell r="E321">
            <v>4229069364</v>
          </cell>
          <cell r="F321">
            <v>4229069364</v>
          </cell>
          <cell r="G321" t="str">
            <v>SECRETARÍA DE INFRAESTRUCTURA</v>
          </cell>
          <cell r="H321">
            <v>100</v>
          </cell>
        </row>
        <row r="322">
          <cell r="C322" t="str">
            <v>2017003050015</v>
          </cell>
          <cell r="D322" t="str">
            <v>Mejoramiento de vías secundarias en varias subregiones de Antioquia</v>
          </cell>
          <cell r="E322">
            <v>39724128748</v>
          </cell>
          <cell r="F322">
            <v>39724128748</v>
          </cell>
          <cell r="G322" t="str">
            <v>SECRETARÍA DE INFRAESTRUCTURA</v>
          </cell>
          <cell r="H322">
            <v>100</v>
          </cell>
        </row>
        <row r="323">
          <cell r="C323" t="str">
            <v>2017003050014</v>
          </cell>
          <cell r="D323" t="str">
            <v>Mejoramiento de vías secundarias en la subregión Oriente de Antioquia</v>
          </cell>
          <cell r="E323">
            <v>57378844393</v>
          </cell>
          <cell r="F323">
            <v>57378844393</v>
          </cell>
          <cell r="G323" t="str">
            <v>SECRETARÍA DE INFRAESTRUCTURA</v>
          </cell>
          <cell r="H323">
            <v>100</v>
          </cell>
        </row>
        <row r="324">
          <cell r="C324" t="str">
            <v>888310505</v>
          </cell>
          <cell r="D324" t="str">
            <v>No requiere proyecto - Recursos de Funcionamiento</v>
          </cell>
          <cell r="E324">
            <v>0</v>
          </cell>
          <cell r="F324">
            <v>0</v>
          </cell>
          <cell r="G324" t="str">
            <v>SECRETARÍA DE INFRAESTRUCTURA</v>
          </cell>
          <cell r="H324" t="e">
            <v>#DIV/0!</v>
          </cell>
        </row>
        <row r="325">
          <cell r="C325" t="str">
            <v>888320403</v>
          </cell>
          <cell r="D325" t="str">
            <v>No requiere proyecto - Recursos de Funcionamiento</v>
          </cell>
          <cell r="E325">
            <v>0</v>
          </cell>
          <cell r="F325">
            <v>0</v>
          </cell>
          <cell r="G325" t="str">
            <v>SECRETARÍA DE INFRAESTRUCTURA</v>
          </cell>
          <cell r="H325" t="e">
            <v>#DIV/0!</v>
          </cell>
        </row>
        <row r="326">
          <cell r="C326" t="str">
            <v>2018003050116</v>
          </cell>
          <cell r="D326" t="str">
            <v>Conservación Administrar el área del ecoparque los Farallones La Pintada, Antioquia, Occidente</v>
          </cell>
          <cell r="E326">
            <v>392000000</v>
          </cell>
          <cell r="F326">
            <v>392000000</v>
          </cell>
          <cell r="G326" t="str">
            <v>SECRETARÍA DE PRODUCTIVIDAD Y COMPETITIVIDAD</v>
          </cell>
          <cell r="H326">
            <v>100</v>
          </cell>
        </row>
        <row r="327">
          <cell r="C327" t="str">
            <v>2018003050112</v>
          </cell>
          <cell r="D327" t="str">
            <v>Fortalecimiento de competitividad turística, por medio de acciones que permitan desarrollar el Ecoparque turístico Volcán de lodo fase 1 Arboletes, Antioquia, Occidente</v>
          </cell>
          <cell r="E327">
            <v>2600000000</v>
          </cell>
          <cell r="F327">
            <v>2600000000</v>
          </cell>
          <cell r="G327" t="str">
            <v>SECRETARÍA DE PRODUCTIVIDAD Y COMPETITIVIDAD</v>
          </cell>
          <cell r="H327">
            <v>100</v>
          </cell>
        </row>
        <row r="328">
          <cell r="C328" t="str">
            <v>2019003050018</v>
          </cell>
          <cell r="D328" t="str">
            <v>"Construcción y manejar sosteniblemente los ecosistemas naturales del área delEcoparque Turístico  Cerro Tusa Venecia, Antioquia, Occidente"</v>
          </cell>
          <cell r="E328">
            <v>2785806000</v>
          </cell>
          <cell r="F328">
            <v>2785806000</v>
          </cell>
          <cell r="G328" t="str">
            <v>SECRETARÍA DE PRODUCTIVIDAD Y COMPETITIVIDAD</v>
          </cell>
          <cell r="H328">
            <v>100</v>
          </cell>
        </row>
        <row r="329">
          <cell r="C329" t="str">
            <v>2019003050029</v>
          </cell>
          <cell r="D329" t="str">
            <v>Construcción Intervenciones en los Ecoparques Turísticos , Antioquia, Occidente</v>
          </cell>
          <cell r="E329">
            <v>8019000000</v>
          </cell>
          <cell r="F329">
            <v>8019000000</v>
          </cell>
          <cell r="G329" t="str">
            <v>SECRETARÍA DE PRODUCTIVIDAD Y COMPETITIVIDAD</v>
          </cell>
          <cell r="H329">
            <v>100</v>
          </cell>
        </row>
        <row r="330">
          <cell r="C330" t="str">
            <v>2017003050010</v>
          </cell>
          <cell r="D330" t="str">
            <v>Construcción de cicloinfraestructura en subregiones del departamento de Antioquia</v>
          </cell>
          <cell r="E330">
            <v>45000000000</v>
          </cell>
          <cell r="F330">
            <v>45000000000</v>
          </cell>
          <cell r="G330" t="str">
            <v>SECRETARÍA DE INFRAESTRUCTURA</v>
          </cell>
          <cell r="H330">
            <v>100</v>
          </cell>
        </row>
        <row r="331">
          <cell r="C331" t="str">
            <v>2018003050022</v>
          </cell>
          <cell r="D331" t="str">
            <v>Fortalecimiento Tecnológico de Teleantioquia primera etapa en el Departamento de Antioquia</v>
          </cell>
          <cell r="E331">
            <v>5017200465</v>
          </cell>
          <cell r="F331">
            <v>5017200465</v>
          </cell>
          <cell r="G331" t="str">
            <v>TELEANTIOQUIA</v>
          </cell>
          <cell r="H331">
            <v>100</v>
          </cell>
        </row>
        <row r="332">
          <cell r="C332" t="str">
            <v>2017003050011</v>
          </cell>
          <cell r="D332" t="str">
            <v>Construcción y puesta en marcha del Metrocable zona noroccidental (Metrocable El Picacho) Medellín - Antioquia</v>
          </cell>
          <cell r="E332">
            <v>25000000000</v>
          </cell>
          <cell r="F332">
            <v>25000000000</v>
          </cell>
          <cell r="G332" t="str">
            <v>SECRETARÍA DE INFRAESTRUCTURA</v>
          </cell>
          <cell r="H332">
            <v>100</v>
          </cell>
        </row>
        <row r="333">
          <cell r="C333" t="str">
            <v>2018003050074</v>
          </cell>
          <cell r="D333" t="str">
            <v>Apoyo a la producción cinematográfica como fortalecimiento cultural en el Departamento de Antioquia</v>
          </cell>
          <cell r="E333">
            <v>500000000</v>
          </cell>
          <cell r="F333">
            <v>500000000</v>
          </cell>
          <cell r="G333" t="str">
            <v>TELEANTIOQUIA</v>
          </cell>
          <cell r="H333">
            <v>100</v>
          </cell>
        </row>
        <row r="334">
          <cell r="C334" t="str">
            <v>2018003050084</v>
          </cell>
          <cell r="D334" t="str">
            <v>Fortalecimiento cultural e histórico a partir de la generación de piezas audiovisuales que destaquen hechos históricos representativos en el Departamento de Antioquia</v>
          </cell>
          <cell r="E334">
            <v>1290000000</v>
          </cell>
          <cell r="F334">
            <v>1290000000</v>
          </cell>
          <cell r="G334" t="str">
            <v>TELEANTIOQUIA</v>
          </cell>
          <cell r="H334">
            <v>100</v>
          </cell>
        </row>
        <row r="335">
          <cell r="C335" t="str">
            <v>2017003050016</v>
          </cell>
          <cell r="D335" t="str">
            <v>Mejoramiento de Vías Terciarias en varias subregiones de Antioquia</v>
          </cell>
          <cell r="E335">
            <v>24348148039</v>
          </cell>
          <cell r="F335">
            <v>24348148039</v>
          </cell>
          <cell r="G335" t="str">
            <v>SECRETARÍA DE INFRAESTRUCTURA</v>
          </cell>
          <cell r="H335">
            <v>100</v>
          </cell>
        </row>
        <row r="336">
          <cell r="C336" t="str">
            <v>2017003050013</v>
          </cell>
          <cell r="D336" t="str">
            <v>Mejoramiento de Vías Terciarias en la subregión Oriente de Antioquia</v>
          </cell>
          <cell r="E336">
            <v>61387071946</v>
          </cell>
          <cell r="F336">
            <v>61387071946</v>
          </cell>
          <cell r="G336" t="str">
            <v>SECRETARÍA DE INFRAESTRUCTURA</v>
          </cell>
          <cell r="H336">
            <v>100</v>
          </cell>
        </row>
        <row r="337">
          <cell r="C337" t="str">
            <v>2018003050085</v>
          </cell>
          <cell r="D337" t="str">
            <v>Consolidación de la Institución Universitaria Digital de Antioquia</v>
          </cell>
          <cell r="E337">
            <v>57198503577</v>
          </cell>
          <cell r="F337">
            <v>48618728040</v>
          </cell>
          <cell r="G337" t="str">
            <v>INSTITUCIÓN UNIVERSITARIA DIGITAL DE ANTIOQUIA</v>
          </cell>
          <cell r="H337">
            <v>84.999999999213273</v>
          </cell>
        </row>
        <row r="338">
          <cell r="C338" t="str">
            <v>2019003050019</v>
          </cell>
          <cell r="D338" t="str">
            <v>Construcción Vivienda Indígena en el Suroeste Antioquia, Occidente</v>
          </cell>
          <cell r="E338">
            <v>1639795826</v>
          </cell>
          <cell r="F338">
            <v>1639795826</v>
          </cell>
          <cell r="G338" t="str">
            <v>GERENCIA INDIGENA</v>
          </cell>
          <cell r="H338">
            <v>100</v>
          </cell>
        </row>
        <row r="339">
          <cell r="C339" t="str">
            <v>2019003050020</v>
          </cell>
          <cell r="D339" t="str">
            <v>Construcción Escuelas indígenas Antioquia</v>
          </cell>
          <cell r="E339">
            <v>1131400000</v>
          </cell>
          <cell r="F339">
            <v>1131400000</v>
          </cell>
          <cell r="G339" t="str">
            <v>GERENCIA INDIGENA</v>
          </cell>
          <cell r="H339">
            <v>100</v>
          </cell>
        </row>
        <row r="340">
          <cell r="C340" t="str">
            <v>2017003050002</v>
          </cell>
          <cell r="D340" t="str">
            <v>Construcción Acueducto Veredal Resguardo Narikizabi, Dabeiba, Antioquia, Occidente</v>
          </cell>
          <cell r="E340">
            <v>879574435</v>
          </cell>
          <cell r="F340">
            <v>879574435</v>
          </cell>
          <cell r="G340" t="str">
            <v>GERENCIA INDIGENA</v>
          </cell>
          <cell r="H340">
            <v>100</v>
          </cell>
        </row>
        <row r="341">
          <cell r="C341" t="str">
            <v>2016050000003</v>
          </cell>
          <cell r="D341" t="str">
            <v>Construcción del Bloque 2 del Tecnológico de Antioquia Medellín, Antioquia, Occidente</v>
          </cell>
          <cell r="E341">
            <v>5253126725</v>
          </cell>
          <cell r="F341">
            <v>3705205383</v>
          </cell>
          <cell r="G341" t="str">
            <v>TECNOLOGICO DE ANTIOQUIA</v>
          </cell>
          <cell r="H341">
            <v>70.533333326353358</v>
          </cell>
        </row>
        <row r="342">
          <cell r="C342" t="str">
            <v>2018003050014</v>
          </cell>
          <cell r="D342" t="str">
            <v>Implementación de la Política Pública de Economía Social y Solidaria para Antioquia</v>
          </cell>
          <cell r="E342">
            <v>100000000</v>
          </cell>
          <cell r="F342">
            <v>100000000</v>
          </cell>
          <cell r="G342" t="str">
            <v>SECRETARÍA DE PRODUCTIVIDAD Y COMPETITIVIDAD</v>
          </cell>
          <cell r="H342">
            <v>100</v>
          </cell>
        </row>
        <row r="343">
          <cell r="C343" t="str">
            <v>2018003050079</v>
          </cell>
          <cell r="D343" t="str">
            <v>Desarrollo de Politicas Públicas  a través de instrumentos de  apoyo Antioquia</v>
          </cell>
          <cell r="E343">
            <v>17194275771</v>
          </cell>
          <cell r="F343">
            <v>17194275771</v>
          </cell>
          <cell r="G343" t="str">
            <v>GERENCIA INDIGENA</v>
          </cell>
          <cell r="H343">
            <v>100</v>
          </cell>
        </row>
        <row r="344">
          <cell r="C344" t="str">
            <v>2016050000026</v>
          </cell>
          <cell r="D344" t="str">
            <v>Implementación del observatorio y Comisiones técnicas subregionales para el deporte como espacios de participación en el Departamento de Antioquia</v>
          </cell>
          <cell r="E344">
            <v>700000000</v>
          </cell>
          <cell r="F344">
            <v>500000000</v>
          </cell>
          <cell r="G344" t="str">
            <v>INDEPORTES DE ANTIOQUIA</v>
          </cell>
          <cell r="H344">
            <v>71.428571428571431</v>
          </cell>
        </row>
        <row r="345">
          <cell r="C345" t="str">
            <v>2018003050021</v>
          </cell>
          <cell r="D345" t="str">
            <v>Mejoramiento nutricional con enfoque comunitario para niños y familias gestantes indígenas de las comunidades priorizadas de Dabeiba, Antioquia, Occidente</v>
          </cell>
          <cell r="E345">
            <v>3000000000</v>
          </cell>
          <cell r="F345">
            <v>2100000000</v>
          </cell>
          <cell r="G345" t="str">
            <v>MANA</v>
          </cell>
          <cell r="H345">
            <v>70</v>
          </cell>
        </row>
        <row r="346">
          <cell r="C346" t="str">
            <v>2018000040021</v>
          </cell>
          <cell r="D346" t="str">
            <v>Implementación DE ACCIONES DE SEGURIDAD ALIMENTARIA Y NUTRICIONAL PARA PREVENIR EL RIESGO DE DESNUTRICIÓN AGUDA, SOBREPESO Y OBESIDAD Antioquia, Occidente</v>
          </cell>
          <cell r="E346">
            <v>15000000000</v>
          </cell>
          <cell r="F346">
            <v>10500000000</v>
          </cell>
          <cell r="G346" t="str">
            <v>MANA</v>
          </cell>
          <cell r="H346">
            <v>70</v>
          </cell>
        </row>
        <row r="347">
          <cell r="C347" t="str">
            <v>2018003050070</v>
          </cell>
          <cell r="D347" t="str">
            <v>Fortalecimiento Institucional de la Secretaria Seccional de Salud y Protección Social. del Departamento de Antioquia</v>
          </cell>
          <cell r="E347">
            <v>23645461776</v>
          </cell>
          <cell r="F347">
            <v>17676444593</v>
          </cell>
          <cell r="G347" t="str">
            <v>SECRETARÍA SECCIONAL DE SALUD Y PROTECCIÓN SOCIAL</v>
          </cell>
          <cell r="H347">
            <v>74.75618264702905</v>
          </cell>
        </row>
        <row r="348">
          <cell r="C348" t="str">
            <v>2017050000008</v>
          </cell>
          <cell r="D348" t="str">
            <v>Construcción Formulación e Implementación de la Agenda de Paz en el Departamento de Antioquia</v>
          </cell>
          <cell r="E348">
            <v>157849493359</v>
          </cell>
          <cell r="F348">
            <v>157849493359</v>
          </cell>
          <cell r="G348" t="str">
            <v>GERENCIA DE PAZ</v>
          </cell>
          <cell r="H348">
            <v>100</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ortar Hoja de Trabajo"/>
      <sheetName val="SQL"/>
    </sheetNames>
    <sheetDataSet>
      <sheetData sheetId="0">
        <row r="2">
          <cell r="E2" t="str">
            <v>Bancos de programas y proyectos municipales, y departamental fortalecidos</v>
          </cell>
          <cell r="F2">
            <v>125</v>
          </cell>
          <cell r="G2">
            <v>20</v>
          </cell>
          <cell r="H2">
            <v>35</v>
          </cell>
          <cell r="I2">
            <v>35</v>
          </cell>
          <cell r="J2">
            <v>35</v>
          </cell>
          <cell r="K2" t="str">
            <v>Para acumular</v>
          </cell>
          <cell r="L2" t="str">
            <v>Aumenta</v>
          </cell>
          <cell r="M2">
            <v>30</v>
          </cell>
          <cell r="N2">
            <v>125</v>
          </cell>
          <cell r="O2">
            <v>85.71</v>
          </cell>
          <cell r="P2">
            <v>100</v>
          </cell>
          <cell r="Q2">
            <v>100</v>
          </cell>
        </row>
        <row r="3">
          <cell r="E3" t="str">
            <v>Modelo de Gestión para Resultados diseñado e implementado</v>
          </cell>
          <cell r="F3">
            <v>1</v>
          </cell>
          <cell r="G3">
            <v>0</v>
          </cell>
          <cell r="H3">
            <v>0.1</v>
          </cell>
          <cell r="I3">
            <v>0.4</v>
          </cell>
          <cell r="J3">
            <v>0.5</v>
          </cell>
          <cell r="K3" t="str">
            <v>Para acumular</v>
          </cell>
          <cell r="L3" t="str">
            <v>Aumenta</v>
          </cell>
          <cell r="M3">
            <v>0.35</v>
          </cell>
          <cell r="N3">
            <v>1</v>
          </cell>
          <cell r="O3">
            <v>70</v>
          </cell>
          <cell r="P3">
            <v>100</v>
          </cell>
          <cell r="Q3">
            <v>100</v>
          </cell>
        </row>
        <row r="4">
          <cell r="E4" t="str">
            <v>Municipios fortalecidos en aspectos fiscales y financieros</v>
          </cell>
          <cell r="F4">
            <v>100</v>
          </cell>
          <cell r="G4">
            <v>100</v>
          </cell>
          <cell r="H4">
            <v>100</v>
          </cell>
          <cell r="I4">
            <v>100</v>
          </cell>
          <cell r="J4">
            <v>100</v>
          </cell>
          <cell r="K4" t="str">
            <v>Anualizada</v>
          </cell>
          <cell r="L4" t="str">
            <v>Aumenta</v>
          </cell>
          <cell r="M4">
            <v>100</v>
          </cell>
          <cell r="N4">
            <v>400</v>
          </cell>
          <cell r="O4">
            <v>100</v>
          </cell>
          <cell r="P4">
            <v>100</v>
          </cell>
          <cell r="Q4">
            <v>100</v>
          </cell>
        </row>
        <row r="5">
          <cell r="E5" t="str">
            <v>Empresas acompañadas en los procesos para el inicio de operaciones</v>
          </cell>
          <cell r="F5">
            <v>100</v>
          </cell>
          <cell r="G5">
            <v>12</v>
          </cell>
          <cell r="H5">
            <v>32</v>
          </cell>
          <cell r="I5">
            <v>40</v>
          </cell>
          <cell r="J5">
            <v>16</v>
          </cell>
          <cell r="K5" t="str">
            <v>Para acumular</v>
          </cell>
          <cell r="L5" t="str">
            <v>Aumenta</v>
          </cell>
          <cell r="M5">
            <v>0</v>
          </cell>
          <cell r="N5">
            <v>105</v>
          </cell>
          <cell r="O5">
            <v>0</v>
          </cell>
          <cell r="P5">
            <v>105</v>
          </cell>
          <cell r="Q5">
            <v>105</v>
          </cell>
        </row>
        <row r="6">
          <cell r="E6" t="str">
            <v>Formulación y aprobación de la Política Pública de Economía Solidaria</v>
          </cell>
          <cell r="F6">
            <v>1</v>
          </cell>
          <cell r="G6">
            <v>0</v>
          </cell>
          <cell r="H6">
            <v>1</v>
          </cell>
          <cell r="I6">
            <v>0</v>
          </cell>
          <cell r="J6">
            <v>0</v>
          </cell>
          <cell r="K6" t="str">
            <v>Para acumular</v>
          </cell>
          <cell r="L6" t="str">
            <v>Aumenta</v>
          </cell>
          <cell r="M6">
            <v>0</v>
          </cell>
          <cell r="N6">
            <v>1</v>
          </cell>
          <cell r="O6">
            <v>0</v>
          </cell>
          <cell r="P6">
            <v>100</v>
          </cell>
          <cell r="Q6">
            <v>100</v>
          </cell>
        </row>
        <row r="7">
          <cell r="E7" t="str">
            <v>Incremento de los recursos del sistema financiero colocados en el Sistema de Emprendimiento y Fortalecimiento Empresarial</v>
          </cell>
          <cell r="F7">
            <v>20</v>
          </cell>
          <cell r="G7">
            <v>2</v>
          </cell>
          <cell r="H7">
            <v>6</v>
          </cell>
          <cell r="I7">
            <v>8</v>
          </cell>
          <cell r="J7">
            <v>4</v>
          </cell>
          <cell r="K7" t="str">
            <v>Para acumular</v>
          </cell>
          <cell r="L7" t="str">
            <v>Aumenta</v>
          </cell>
          <cell r="M7">
            <v>4</v>
          </cell>
          <cell r="N7">
            <v>4</v>
          </cell>
          <cell r="O7">
            <v>100</v>
          </cell>
          <cell r="P7">
            <v>20</v>
          </cell>
          <cell r="Q7">
            <v>20</v>
          </cell>
        </row>
        <row r="8">
          <cell r="E8" t="str">
            <v>Unidades Productivas intervenidas en Fortalecimiento Empresarial</v>
          </cell>
          <cell r="F8">
            <v>2680</v>
          </cell>
          <cell r="G8">
            <v>221</v>
          </cell>
          <cell r="H8">
            <v>826</v>
          </cell>
          <cell r="I8">
            <v>1119</v>
          </cell>
          <cell r="J8">
            <v>514</v>
          </cell>
          <cell r="K8" t="str">
            <v>Para acumular</v>
          </cell>
          <cell r="L8" t="str">
            <v>Aumenta</v>
          </cell>
          <cell r="M8">
            <v>470</v>
          </cell>
          <cell r="N8">
            <v>4392</v>
          </cell>
          <cell r="O8">
            <v>91.44</v>
          </cell>
          <cell r="P8">
            <v>163.88</v>
          </cell>
          <cell r="Q8">
            <v>163.88</v>
          </cell>
        </row>
        <row r="9">
          <cell r="E9" t="str">
            <v>Personas del sistema Departamental de CTI con desarrollo de capacidades en procesos de CTI</v>
          </cell>
          <cell r="F9">
            <v>500</v>
          </cell>
          <cell r="G9">
            <v>100</v>
          </cell>
          <cell r="H9">
            <v>150</v>
          </cell>
          <cell r="I9">
            <v>150</v>
          </cell>
          <cell r="J9">
            <v>100</v>
          </cell>
          <cell r="K9" t="str">
            <v>Para acumular</v>
          </cell>
          <cell r="L9" t="str">
            <v>Aumenta</v>
          </cell>
          <cell r="M9">
            <v>60</v>
          </cell>
          <cell r="N9">
            <v>628</v>
          </cell>
          <cell r="O9">
            <v>60</v>
          </cell>
          <cell r="P9">
            <v>125.6</v>
          </cell>
          <cell r="Q9">
            <v>125.6</v>
          </cell>
        </row>
        <row r="10">
          <cell r="E10" t="str">
            <v>Comités UEE formalizadas en las subregiones operando</v>
          </cell>
          <cell r="F10">
            <v>6</v>
          </cell>
          <cell r="G10">
            <v>1</v>
          </cell>
          <cell r="H10">
            <v>2</v>
          </cell>
          <cell r="I10">
            <v>2</v>
          </cell>
          <cell r="J10">
            <v>1</v>
          </cell>
          <cell r="K10" t="str">
            <v>Para acumular</v>
          </cell>
          <cell r="L10" t="str">
            <v>Aumenta</v>
          </cell>
          <cell r="M10">
            <v>2</v>
          </cell>
          <cell r="N10">
            <v>8</v>
          </cell>
          <cell r="O10">
            <v>200</v>
          </cell>
          <cell r="P10">
            <v>133.33000000000001</v>
          </cell>
          <cell r="Q10">
            <v>133.33000000000001</v>
          </cell>
        </row>
        <row r="11">
          <cell r="E11" t="str">
            <v>Plan departamental de CTI actualizado</v>
          </cell>
          <cell r="F11">
            <v>100</v>
          </cell>
          <cell r="G11">
            <v>25</v>
          </cell>
          <cell r="H11">
            <v>25</v>
          </cell>
          <cell r="I11">
            <v>25</v>
          </cell>
          <cell r="J11">
            <v>25</v>
          </cell>
          <cell r="K11" t="str">
            <v>Para acumular</v>
          </cell>
          <cell r="L11" t="str">
            <v>Aumenta</v>
          </cell>
          <cell r="M11">
            <v>0</v>
          </cell>
          <cell r="N11">
            <v>100</v>
          </cell>
          <cell r="O11">
            <v>0</v>
          </cell>
          <cell r="P11">
            <v>100</v>
          </cell>
          <cell r="Q11">
            <v>100</v>
          </cell>
        </row>
        <row r="12">
          <cell r="E12" t="str">
            <v>Tecnologías identificadas, apropiadas y usadas en las subregiones de Antioquia</v>
          </cell>
          <cell r="F12">
            <v>50</v>
          </cell>
          <cell r="G12">
            <v>10</v>
          </cell>
          <cell r="H12">
            <v>15</v>
          </cell>
          <cell r="I12">
            <v>15</v>
          </cell>
          <cell r="J12">
            <v>10</v>
          </cell>
          <cell r="K12" t="str">
            <v>Para acumular</v>
          </cell>
          <cell r="L12" t="str">
            <v>Aumenta</v>
          </cell>
          <cell r="M12">
            <v>100</v>
          </cell>
          <cell r="N12">
            <v>136</v>
          </cell>
          <cell r="O12">
            <v>200</v>
          </cell>
          <cell r="P12">
            <v>200</v>
          </cell>
          <cell r="Q12">
            <v>200</v>
          </cell>
        </row>
        <row r="13">
          <cell r="E13" t="str">
            <v>Soluciones de Innovación abierta apoyadas</v>
          </cell>
          <cell r="F13">
            <v>50</v>
          </cell>
          <cell r="G13">
            <v>10</v>
          </cell>
          <cell r="H13">
            <v>15</v>
          </cell>
          <cell r="I13">
            <v>15</v>
          </cell>
          <cell r="J13">
            <v>10</v>
          </cell>
          <cell r="K13" t="str">
            <v>Para acumular</v>
          </cell>
          <cell r="L13" t="str">
            <v>Aumenta</v>
          </cell>
          <cell r="M13">
            <v>0</v>
          </cell>
          <cell r="N13">
            <v>52</v>
          </cell>
          <cell r="O13">
            <v>0</v>
          </cell>
          <cell r="P13">
            <v>104</v>
          </cell>
          <cell r="Q13">
            <v>104</v>
          </cell>
        </row>
        <row r="14">
          <cell r="E14" t="str">
            <v>Proyectos de I+D+I cofinanciados</v>
          </cell>
          <cell r="F14">
            <v>80</v>
          </cell>
          <cell r="G14">
            <v>10</v>
          </cell>
          <cell r="H14">
            <v>25</v>
          </cell>
          <cell r="I14">
            <v>25</v>
          </cell>
          <cell r="J14">
            <v>20</v>
          </cell>
          <cell r="K14" t="str">
            <v>Para acumular</v>
          </cell>
          <cell r="L14" t="str">
            <v>Aumenta</v>
          </cell>
          <cell r="M14">
            <v>35</v>
          </cell>
          <cell r="N14">
            <v>94</v>
          </cell>
          <cell r="O14">
            <v>175</v>
          </cell>
          <cell r="P14">
            <v>117.5</v>
          </cell>
          <cell r="Q14">
            <v>117.5</v>
          </cell>
        </row>
        <row r="15">
          <cell r="E15" t="str">
            <v>Acuerdos estratégicos para el fomento de la CTI en las subregiones realizados</v>
          </cell>
          <cell r="F15">
            <v>9</v>
          </cell>
          <cell r="G15">
            <v>1</v>
          </cell>
          <cell r="H15">
            <v>3</v>
          </cell>
          <cell r="I15">
            <v>3</v>
          </cell>
          <cell r="J15">
            <v>2</v>
          </cell>
          <cell r="K15" t="str">
            <v>Para acumular</v>
          </cell>
          <cell r="L15" t="str">
            <v>Aumenta</v>
          </cell>
          <cell r="M15">
            <v>3</v>
          </cell>
          <cell r="N15">
            <v>9</v>
          </cell>
          <cell r="O15">
            <v>150</v>
          </cell>
          <cell r="P15">
            <v>100</v>
          </cell>
          <cell r="Q15">
            <v>100</v>
          </cell>
        </row>
        <row r="16">
          <cell r="E16" t="str">
            <v>Redes empresariales mediadas a través de plataformas TIC</v>
          </cell>
          <cell r="F16">
            <v>7</v>
          </cell>
          <cell r="G16">
            <v>1</v>
          </cell>
          <cell r="H16">
            <v>3</v>
          </cell>
          <cell r="I16">
            <v>2</v>
          </cell>
          <cell r="J16">
            <v>1</v>
          </cell>
          <cell r="K16" t="str">
            <v>Para acumular</v>
          </cell>
          <cell r="L16" t="str">
            <v>Aumenta</v>
          </cell>
          <cell r="M16">
            <v>2</v>
          </cell>
          <cell r="N16">
            <v>7</v>
          </cell>
          <cell r="O16">
            <v>200</v>
          </cell>
          <cell r="P16">
            <v>100</v>
          </cell>
          <cell r="Q16">
            <v>100</v>
          </cell>
        </row>
        <row r="17">
          <cell r="E17" t="str">
            <v>Campañas de promoción de utilización de TIC</v>
          </cell>
          <cell r="F17">
            <v>4</v>
          </cell>
          <cell r="G17">
            <v>0</v>
          </cell>
          <cell r="H17">
            <v>2</v>
          </cell>
          <cell r="I17">
            <v>1</v>
          </cell>
          <cell r="J17">
            <v>1</v>
          </cell>
          <cell r="K17" t="str">
            <v>Para acumular</v>
          </cell>
          <cell r="L17" t="str">
            <v>Aumenta</v>
          </cell>
          <cell r="M17">
            <v>2</v>
          </cell>
          <cell r="N17">
            <v>4</v>
          </cell>
          <cell r="O17">
            <v>200</v>
          </cell>
          <cell r="P17">
            <v>100</v>
          </cell>
          <cell r="Q17">
            <v>100</v>
          </cell>
        </row>
        <row r="18">
          <cell r="E18" t="str">
            <v>Programas implementados para la sostenibilidad y el fortalecimiento de las empresas TIC</v>
          </cell>
          <cell r="F18">
            <v>2</v>
          </cell>
          <cell r="G18">
            <v>0</v>
          </cell>
          <cell r="H18">
            <v>1</v>
          </cell>
          <cell r="I18">
            <v>1</v>
          </cell>
          <cell r="J18">
            <v>0</v>
          </cell>
          <cell r="K18" t="str">
            <v>Para acumular</v>
          </cell>
          <cell r="L18" t="str">
            <v>Aumenta</v>
          </cell>
          <cell r="M18">
            <v>1</v>
          </cell>
          <cell r="N18">
            <v>2</v>
          </cell>
          <cell r="O18">
            <v>50</v>
          </cell>
          <cell r="P18">
            <v>100</v>
          </cell>
          <cell r="Q18">
            <v>100</v>
          </cell>
        </row>
        <row r="19">
          <cell r="E19" t="str">
            <v>Productos turísticos especializados diseñados</v>
          </cell>
          <cell r="F19">
            <v>5</v>
          </cell>
          <cell r="G19">
            <v>1</v>
          </cell>
          <cell r="H19">
            <v>2</v>
          </cell>
          <cell r="I19">
            <v>2</v>
          </cell>
          <cell r="J19">
            <v>0</v>
          </cell>
          <cell r="K19" t="str">
            <v>Para acumular</v>
          </cell>
          <cell r="L19" t="str">
            <v>Aumenta</v>
          </cell>
          <cell r="M19">
            <v>2</v>
          </cell>
          <cell r="N19">
            <v>52</v>
          </cell>
          <cell r="O19">
            <v>40</v>
          </cell>
          <cell r="P19">
            <v>200</v>
          </cell>
          <cell r="Q19">
            <v>200</v>
          </cell>
        </row>
        <row r="20">
          <cell r="E20" t="str">
            <v>Municipios con planes municipales de desarrollo turístico apoyados en la formulación</v>
          </cell>
          <cell r="F20">
            <v>15</v>
          </cell>
          <cell r="G20">
            <v>3</v>
          </cell>
          <cell r="H20">
            <v>5</v>
          </cell>
          <cell r="I20">
            <v>5</v>
          </cell>
          <cell r="J20">
            <v>2</v>
          </cell>
          <cell r="K20" t="str">
            <v>Para acumular</v>
          </cell>
          <cell r="L20" t="str">
            <v>Aumenta</v>
          </cell>
          <cell r="M20">
            <v>6</v>
          </cell>
          <cell r="N20">
            <v>15</v>
          </cell>
          <cell r="O20">
            <v>200</v>
          </cell>
          <cell r="P20">
            <v>100</v>
          </cell>
          <cell r="Q20">
            <v>100</v>
          </cell>
        </row>
        <row r="21">
          <cell r="E21" t="str">
            <v>Política de turismo departamental formulada</v>
          </cell>
          <cell r="F21">
            <v>1</v>
          </cell>
          <cell r="G21">
            <v>0.25</v>
          </cell>
          <cell r="H21">
            <v>0.25</v>
          </cell>
          <cell r="I21">
            <v>0.25</v>
          </cell>
          <cell r="J21">
            <v>0.25</v>
          </cell>
          <cell r="K21" t="str">
            <v>Para acumular</v>
          </cell>
          <cell r="L21" t="str">
            <v>Aumenta</v>
          </cell>
          <cell r="M21">
            <v>0.5</v>
          </cell>
          <cell r="N21">
            <v>1</v>
          </cell>
          <cell r="O21">
            <v>200</v>
          </cell>
          <cell r="P21">
            <v>100</v>
          </cell>
          <cell r="Q21">
            <v>100</v>
          </cell>
        </row>
        <row r="22">
          <cell r="E22" t="str">
            <v>Personas que culminan procesos de formación turística pertinente en las subregiones</v>
          </cell>
          <cell r="F22">
            <v>500</v>
          </cell>
          <cell r="G22">
            <v>100</v>
          </cell>
          <cell r="H22">
            <v>200</v>
          </cell>
          <cell r="I22">
            <v>200</v>
          </cell>
          <cell r="J22">
            <v>0</v>
          </cell>
          <cell r="K22" t="str">
            <v>Para acumular</v>
          </cell>
          <cell r="L22" t="str">
            <v>Aumenta</v>
          </cell>
          <cell r="M22">
            <v>0</v>
          </cell>
          <cell r="N22">
            <v>1020</v>
          </cell>
          <cell r="O22">
            <v>0</v>
          </cell>
          <cell r="P22">
            <v>200</v>
          </cell>
          <cell r="Q22">
            <v>200</v>
          </cell>
        </row>
        <row r="23">
          <cell r="E23" t="str">
            <v>Fortalecimiento del Sistema de Indicadores Turísticos de Antioquia - SITUR</v>
          </cell>
          <cell r="F23">
            <v>1</v>
          </cell>
          <cell r="G23">
            <v>1</v>
          </cell>
          <cell r="H23">
            <v>1</v>
          </cell>
          <cell r="I23">
            <v>1</v>
          </cell>
          <cell r="J23">
            <v>1</v>
          </cell>
          <cell r="K23" t="str">
            <v>Anualizada</v>
          </cell>
          <cell r="L23" t="str">
            <v>Aumenta</v>
          </cell>
          <cell r="M23">
            <v>1</v>
          </cell>
          <cell r="N23">
            <v>4</v>
          </cell>
          <cell r="O23">
            <v>100</v>
          </cell>
          <cell r="P23">
            <v>100</v>
          </cell>
          <cell r="Q23">
            <v>100</v>
          </cell>
        </row>
        <row r="24">
          <cell r="E24" t="str">
            <v>Participaciones en ferias, fiestas y eventos estratégicos nacionales e internacionales</v>
          </cell>
          <cell r="F24">
            <v>20</v>
          </cell>
          <cell r="G24">
            <v>5</v>
          </cell>
          <cell r="H24">
            <v>5</v>
          </cell>
          <cell r="I24">
            <v>5</v>
          </cell>
          <cell r="J24">
            <v>5</v>
          </cell>
          <cell r="K24" t="str">
            <v>Para acumular</v>
          </cell>
          <cell r="L24" t="str">
            <v>Aumenta</v>
          </cell>
          <cell r="M24">
            <v>3</v>
          </cell>
          <cell r="N24">
            <v>25</v>
          </cell>
          <cell r="O24">
            <v>60</v>
          </cell>
          <cell r="P24">
            <v>125</v>
          </cell>
          <cell r="Q24">
            <v>125</v>
          </cell>
        </row>
        <row r="25">
          <cell r="E25" t="str">
            <v>Proyectos para la creación de Parques Temáticos formulados</v>
          </cell>
          <cell r="F25">
            <v>2</v>
          </cell>
          <cell r="G25">
            <v>0</v>
          </cell>
          <cell r="H25">
            <v>1</v>
          </cell>
          <cell r="I25">
            <v>1</v>
          </cell>
          <cell r="J25">
            <v>0</v>
          </cell>
          <cell r="K25" t="str">
            <v>Para acumular</v>
          </cell>
          <cell r="L25" t="str">
            <v>Aumenta</v>
          </cell>
          <cell r="M25">
            <v>5</v>
          </cell>
          <cell r="N25">
            <v>10</v>
          </cell>
          <cell r="O25">
            <v>200</v>
          </cell>
          <cell r="P25">
            <v>200</v>
          </cell>
          <cell r="Q25">
            <v>200</v>
          </cell>
        </row>
        <row r="26">
          <cell r="E26" t="str">
            <v>Subregiones beneficiadas con iniciativas de Turismo, Paz y Convivencia</v>
          </cell>
          <cell r="F26">
            <v>1</v>
          </cell>
          <cell r="G26">
            <v>0</v>
          </cell>
          <cell r="H26">
            <v>0.5</v>
          </cell>
          <cell r="I26">
            <v>0.5</v>
          </cell>
          <cell r="J26">
            <v>0</v>
          </cell>
          <cell r="K26" t="str">
            <v>Para acumular</v>
          </cell>
          <cell r="L26" t="str">
            <v>Aumenta</v>
          </cell>
          <cell r="M26">
            <v>1</v>
          </cell>
          <cell r="N26">
            <v>1</v>
          </cell>
          <cell r="O26">
            <v>100</v>
          </cell>
          <cell r="P26">
            <v>100</v>
          </cell>
          <cell r="Q26">
            <v>100</v>
          </cell>
        </row>
        <row r="27">
          <cell r="E27" t="str">
            <v>Municipios intervenidos para el embellecimiento de las playas priorizadas en el Urabá antioqueño</v>
          </cell>
          <cell r="F27">
            <v>4</v>
          </cell>
          <cell r="G27">
            <v>1</v>
          </cell>
          <cell r="H27">
            <v>1</v>
          </cell>
          <cell r="I27">
            <v>1</v>
          </cell>
          <cell r="J27">
            <v>1</v>
          </cell>
          <cell r="K27" t="str">
            <v>Para acumular</v>
          </cell>
          <cell r="L27" t="str">
            <v>Aumenta</v>
          </cell>
          <cell r="M27">
            <v>0</v>
          </cell>
          <cell r="N27">
            <v>3</v>
          </cell>
          <cell r="O27">
            <v>0</v>
          </cell>
          <cell r="P27">
            <v>75</v>
          </cell>
          <cell r="Q27">
            <v>75</v>
          </cell>
        </row>
        <row r="28">
          <cell r="E28" t="str">
            <v>Campañas de promoción turística nacional e internacional ejecutadas</v>
          </cell>
          <cell r="F28">
            <v>4</v>
          </cell>
          <cell r="G28">
            <v>1</v>
          </cell>
          <cell r="H28">
            <v>1</v>
          </cell>
          <cell r="I28">
            <v>1</v>
          </cell>
          <cell r="J28">
            <v>1</v>
          </cell>
          <cell r="K28" t="str">
            <v>Para acumular</v>
          </cell>
          <cell r="L28" t="str">
            <v>Aumenta</v>
          </cell>
          <cell r="M28">
            <v>1</v>
          </cell>
          <cell r="N28">
            <v>4</v>
          </cell>
          <cell r="O28">
            <v>100</v>
          </cell>
          <cell r="P28">
            <v>100</v>
          </cell>
          <cell r="Q28">
            <v>100</v>
          </cell>
        </row>
        <row r="29">
          <cell r="E29" t="str">
            <v>Proyectos de infraestructura para el turismo radicados</v>
          </cell>
          <cell r="F29">
            <v>6</v>
          </cell>
          <cell r="G29">
            <v>1</v>
          </cell>
          <cell r="H29">
            <v>2</v>
          </cell>
          <cell r="I29">
            <v>2</v>
          </cell>
          <cell r="J29">
            <v>1</v>
          </cell>
          <cell r="K29" t="str">
            <v>Para acumular</v>
          </cell>
          <cell r="L29" t="str">
            <v>Aumenta</v>
          </cell>
          <cell r="M29">
            <v>1</v>
          </cell>
          <cell r="N29">
            <v>6</v>
          </cell>
          <cell r="O29">
            <v>100</v>
          </cell>
          <cell r="P29">
            <v>100</v>
          </cell>
          <cell r="Q29">
            <v>100</v>
          </cell>
        </row>
        <row r="30">
          <cell r="E30" t="str">
            <v>Kilómetros de Vías de la RVS pavimentadas</v>
          </cell>
          <cell r="F30">
            <v>465</v>
          </cell>
          <cell r="G30">
            <v>4</v>
          </cell>
          <cell r="H30">
            <v>131</v>
          </cell>
          <cell r="I30">
            <v>154</v>
          </cell>
          <cell r="J30">
            <v>176</v>
          </cell>
          <cell r="K30" t="str">
            <v>Para acumular</v>
          </cell>
          <cell r="L30" t="str">
            <v>Aumenta</v>
          </cell>
          <cell r="M30">
            <v>568.92999999999995</v>
          </cell>
          <cell r="N30">
            <v>715.43</v>
          </cell>
          <cell r="O30">
            <v>200</v>
          </cell>
          <cell r="P30">
            <v>153.86000000000001</v>
          </cell>
          <cell r="Q30">
            <v>153.86000000000001</v>
          </cell>
        </row>
        <row r="31">
          <cell r="E31" t="str">
            <v>% de avance en el inventario para la legalización de predios en las vías a cargo del departamento realizado</v>
          </cell>
          <cell r="F31">
            <v>100</v>
          </cell>
          <cell r="G31">
            <v>0</v>
          </cell>
          <cell r="H31">
            <v>100</v>
          </cell>
          <cell r="I31">
            <v>0</v>
          </cell>
          <cell r="J31">
            <v>0</v>
          </cell>
          <cell r="K31" t="str">
            <v>Para acumular</v>
          </cell>
          <cell r="L31" t="str">
            <v>Aumenta</v>
          </cell>
          <cell r="M31">
            <v>0</v>
          </cell>
          <cell r="N31">
            <v>100</v>
          </cell>
          <cell r="O31">
            <v>0</v>
          </cell>
          <cell r="P31">
            <v>100</v>
          </cell>
          <cell r="Q31">
            <v>100</v>
          </cell>
        </row>
        <row r="32">
          <cell r="E32" t="str">
            <v>Predios para proyectos de infraestructura RVS adquiridos y/o saneados</v>
          </cell>
          <cell r="F32">
            <v>100</v>
          </cell>
          <cell r="G32">
            <v>23</v>
          </cell>
          <cell r="H32">
            <v>26</v>
          </cell>
          <cell r="I32">
            <v>26</v>
          </cell>
          <cell r="J32">
            <v>25</v>
          </cell>
          <cell r="K32" t="str">
            <v>Para acumular</v>
          </cell>
          <cell r="L32" t="str">
            <v>Aumenta</v>
          </cell>
          <cell r="M32">
            <v>34</v>
          </cell>
          <cell r="N32">
            <v>112</v>
          </cell>
          <cell r="O32">
            <v>136</v>
          </cell>
          <cell r="P32">
            <v>112</v>
          </cell>
          <cell r="Q32">
            <v>112</v>
          </cell>
        </row>
        <row r="33">
          <cell r="E33" t="str">
            <v>Estudios de prefactibilidad/factibilidad y estructuración de proyectos con el componente de valorización en la RVS realizados</v>
          </cell>
          <cell r="F33">
            <v>6</v>
          </cell>
          <cell r="G33">
            <v>1</v>
          </cell>
          <cell r="H33">
            <v>2</v>
          </cell>
          <cell r="I33">
            <v>2</v>
          </cell>
          <cell r="J33">
            <v>1</v>
          </cell>
          <cell r="K33" t="str">
            <v>Para acumular</v>
          </cell>
          <cell r="L33" t="str">
            <v>Aumenta</v>
          </cell>
          <cell r="M33">
            <v>0</v>
          </cell>
          <cell r="N33">
            <v>11</v>
          </cell>
          <cell r="O33">
            <v>0</v>
          </cell>
          <cell r="P33">
            <v>183.33</v>
          </cell>
          <cell r="Q33">
            <v>183.33</v>
          </cell>
        </row>
        <row r="34">
          <cell r="E34" t="str">
            <v>Planes de Transporte Multimodal elaborados</v>
          </cell>
          <cell r="F34">
            <v>1</v>
          </cell>
          <cell r="G34">
            <v>0</v>
          </cell>
          <cell r="H34">
            <v>1</v>
          </cell>
          <cell r="I34">
            <v>0</v>
          </cell>
          <cell r="J34">
            <v>0</v>
          </cell>
          <cell r="K34" t="str">
            <v>Para acumular</v>
          </cell>
          <cell r="L34" t="str">
            <v>Aumenta</v>
          </cell>
          <cell r="M34">
            <v>1</v>
          </cell>
          <cell r="N34">
            <v>1</v>
          </cell>
          <cell r="O34">
            <v>100</v>
          </cell>
          <cell r="P34">
            <v>100</v>
          </cell>
          <cell r="Q34">
            <v>100</v>
          </cell>
        </row>
        <row r="35">
          <cell r="E35" t="str">
            <v>Estudios de Sistemas viales subregionales elaborados</v>
          </cell>
          <cell r="F35">
            <v>8</v>
          </cell>
          <cell r="G35">
            <v>5</v>
          </cell>
          <cell r="H35">
            <v>0</v>
          </cell>
          <cell r="I35">
            <v>3</v>
          </cell>
          <cell r="J35">
            <v>0</v>
          </cell>
          <cell r="K35" t="str">
            <v>Para acumular</v>
          </cell>
          <cell r="L35" t="str">
            <v>Aumenta</v>
          </cell>
          <cell r="M35">
            <v>4</v>
          </cell>
          <cell r="N35">
            <v>8</v>
          </cell>
          <cell r="O35">
            <v>50</v>
          </cell>
          <cell r="P35">
            <v>100</v>
          </cell>
          <cell r="Q35">
            <v>100</v>
          </cell>
        </row>
        <row r="36">
          <cell r="E36" t="str">
            <v>Estudios de infraestructura elaborados</v>
          </cell>
          <cell r="F36">
            <v>7</v>
          </cell>
          <cell r="G36">
            <v>2</v>
          </cell>
          <cell r="H36">
            <v>4</v>
          </cell>
          <cell r="I36">
            <v>1</v>
          </cell>
          <cell r="J36">
            <v>0</v>
          </cell>
          <cell r="K36" t="str">
            <v>Para acumular</v>
          </cell>
          <cell r="L36" t="str">
            <v>Aumenta</v>
          </cell>
          <cell r="M36">
            <v>0</v>
          </cell>
          <cell r="N36">
            <v>11</v>
          </cell>
          <cell r="O36">
            <v>0</v>
          </cell>
          <cell r="P36">
            <v>157.13999999999999</v>
          </cell>
          <cell r="Q36">
            <v>157.13999999999999</v>
          </cell>
        </row>
        <row r="37">
          <cell r="E37" t="str">
            <v>Porcentaje de avance del Plan de seguimiento a los contratos PLAN realizados</v>
          </cell>
          <cell r="F37">
            <v>100</v>
          </cell>
          <cell r="G37">
            <v>25</v>
          </cell>
          <cell r="H37">
            <v>25</v>
          </cell>
          <cell r="I37">
            <v>25</v>
          </cell>
          <cell r="J37">
            <v>25</v>
          </cell>
          <cell r="K37" t="str">
            <v>Para acumular</v>
          </cell>
          <cell r="L37" t="str">
            <v>Aumenta</v>
          </cell>
          <cell r="M37">
            <v>0</v>
          </cell>
          <cell r="N37">
            <v>100</v>
          </cell>
          <cell r="O37">
            <v>0</v>
          </cell>
          <cell r="P37">
            <v>100</v>
          </cell>
          <cell r="Q37">
            <v>100</v>
          </cell>
        </row>
        <row r="38">
          <cell r="E38" t="str">
            <v>Porcentaje de avance del Plan de seguimiento al Plan Rector de Expansión del Metro realizados</v>
          </cell>
          <cell r="F38">
            <v>100</v>
          </cell>
          <cell r="G38">
            <v>25</v>
          </cell>
          <cell r="H38">
            <v>25</v>
          </cell>
          <cell r="I38">
            <v>25</v>
          </cell>
          <cell r="J38">
            <v>25</v>
          </cell>
          <cell r="K38" t="str">
            <v>Para acumular</v>
          </cell>
          <cell r="L38" t="str">
            <v>Aumenta</v>
          </cell>
          <cell r="M38">
            <v>0</v>
          </cell>
          <cell r="N38">
            <v>95</v>
          </cell>
          <cell r="O38">
            <v>0</v>
          </cell>
          <cell r="P38">
            <v>95</v>
          </cell>
          <cell r="Q38">
            <v>95</v>
          </cell>
        </row>
        <row r="39">
          <cell r="E39" t="str">
            <v>Porcentaje de avance del Plan de seguimiento a la RVP a cargo del INVIAS realizados</v>
          </cell>
          <cell r="F39">
            <v>100</v>
          </cell>
          <cell r="G39">
            <v>25</v>
          </cell>
          <cell r="H39">
            <v>25</v>
          </cell>
          <cell r="I39">
            <v>25</v>
          </cell>
          <cell r="J39">
            <v>25</v>
          </cell>
          <cell r="K39" t="str">
            <v>Para acumular</v>
          </cell>
          <cell r="L39" t="str">
            <v>Aumenta</v>
          </cell>
          <cell r="M39">
            <v>0</v>
          </cell>
          <cell r="N39">
            <v>100</v>
          </cell>
          <cell r="O39">
            <v>0</v>
          </cell>
          <cell r="P39">
            <v>100</v>
          </cell>
          <cell r="Q39">
            <v>100</v>
          </cell>
        </row>
        <row r="40">
          <cell r="E40" t="str">
            <v>Porcentaje de avance del Plan de seguimiento a los acuerdos entre gobierno y sector privado para la construcción de la zona portuaria realizados</v>
          </cell>
          <cell r="F40">
            <v>100</v>
          </cell>
          <cell r="G40">
            <v>25</v>
          </cell>
          <cell r="H40">
            <v>25</v>
          </cell>
          <cell r="I40">
            <v>25</v>
          </cell>
          <cell r="J40">
            <v>25</v>
          </cell>
          <cell r="K40" t="str">
            <v>Para acumular</v>
          </cell>
          <cell r="L40" t="str">
            <v>Aumenta</v>
          </cell>
          <cell r="M40">
            <v>50</v>
          </cell>
          <cell r="N40">
            <v>100</v>
          </cell>
          <cell r="O40">
            <v>200</v>
          </cell>
          <cell r="P40">
            <v>100</v>
          </cell>
          <cell r="Q40">
            <v>100</v>
          </cell>
        </row>
        <row r="41">
          <cell r="E41" t="str">
            <v>Seguimientos Porcentaje de avance del Plan de seguimiento al Plan de costas en Urabá realizados</v>
          </cell>
          <cell r="F41">
            <v>100</v>
          </cell>
          <cell r="G41">
            <v>25</v>
          </cell>
          <cell r="H41">
            <v>25</v>
          </cell>
          <cell r="I41">
            <v>25</v>
          </cell>
          <cell r="J41">
            <v>25</v>
          </cell>
          <cell r="K41" t="str">
            <v>Para acumular</v>
          </cell>
          <cell r="L41" t="str">
            <v>Aumenta</v>
          </cell>
          <cell r="M41">
            <v>100</v>
          </cell>
          <cell r="N41">
            <v>100</v>
          </cell>
          <cell r="O41">
            <v>200</v>
          </cell>
          <cell r="P41">
            <v>100</v>
          </cell>
          <cell r="Q41">
            <v>100</v>
          </cell>
        </row>
        <row r="42">
          <cell r="E42" t="str">
            <v>Porcentaje de avance del Plan de seguimiento a las etapas de la construcción de las Autopistas de la Prosperidad realizados</v>
          </cell>
          <cell r="F42">
            <v>100</v>
          </cell>
          <cell r="G42">
            <v>25</v>
          </cell>
          <cell r="H42">
            <v>25</v>
          </cell>
          <cell r="I42">
            <v>25</v>
          </cell>
          <cell r="J42">
            <v>25</v>
          </cell>
          <cell r="K42" t="str">
            <v>Para acumular</v>
          </cell>
          <cell r="L42" t="str">
            <v>Aumenta</v>
          </cell>
          <cell r="M42">
            <v>0</v>
          </cell>
          <cell r="N42">
            <v>100</v>
          </cell>
          <cell r="O42">
            <v>0</v>
          </cell>
          <cell r="P42">
            <v>100</v>
          </cell>
          <cell r="Q42">
            <v>100</v>
          </cell>
        </row>
        <row r="43">
          <cell r="E43" t="str">
            <v>Puente en RVS construidos</v>
          </cell>
          <cell r="F43">
            <v>1</v>
          </cell>
          <cell r="G43">
            <v>0</v>
          </cell>
          <cell r="H43">
            <v>1</v>
          </cell>
          <cell r="I43">
            <v>0</v>
          </cell>
          <cell r="J43">
            <v>0</v>
          </cell>
          <cell r="K43" t="str">
            <v>Para acumular</v>
          </cell>
          <cell r="L43" t="str">
            <v>Aumenta</v>
          </cell>
          <cell r="M43">
            <v>0</v>
          </cell>
          <cell r="N43">
            <v>4</v>
          </cell>
          <cell r="O43">
            <v>0</v>
          </cell>
          <cell r="P43">
            <v>200</v>
          </cell>
          <cell r="Q43">
            <v>200</v>
          </cell>
        </row>
        <row r="44">
          <cell r="E44" t="str">
            <v>Puentes RVS construidos, rehabilitados y/o mantenidos</v>
          </cell>
          <cell r="F44">
            <v>45</v>
          </cell>
          <cell r="G44">
            <v>7</v>
          </cell>
          <cell r="H44">
            <v>17</v>
          </cell>
          <cell r="I44">
            <v>17</v>
          </cell>
          <cell r="J44">
            <v>4</v>
          </cell>
          <cell r="K44" t="str">
            <v>Para acumular</v>
          </cell>
          <cell r="L44" t="str">
            <v>Aumenta</v>
          </cell>
          <cell r="M44">
            <v>51</v>
          </cell>
          <cell r="N44">
            <v>68</v>
          </cell>
          <cell r="O44">
            <v>200</v>
          </cell>
          <cell r="P44">
            <v>151.11000000000001</v>
          </cell>
          <cell r="Q44">
            <v>151.11000000000001</v>
          </cell>
        </row>
        <row r="45">
          <cell r="E45" t="str">
            <v>Puntos críticos de la RVS intervenidos</v>
          </cell>
          <cell r="F45">
            <v>100</v>
          </cell>
          <cell r="G45">
            <v>40</v>
          </cell>
          <cell r="H45">
            <v>26</v>
          </cell>
          <cell r="I45">
            <v>16</v>
          </cell>
          <cell r="J45">
            <v>18</v>
          </cell>
          <cell r="K45" t="str">
            <v>Para acumular</v>
          </cell>
          <cell r="L45" t="str">
            <v>Aumenta</v>
          </cell>
          <cell r="M45">
            <v>17</v>
          </cell>
          <cell r="N45">
            <v>192</v>
          </cell>
          <cell r="O45">
            <v>94.44</v>
          </cell>
          <cell r="P45">
            <v>192</v>
          </cell>
          <cell r="Q45">
            <v>192</v>
          </cell>
        </row>
        <row r="46">
          <cell r="E46" t="str">
            <v>km de vías de la RVS señalizadas</v>
          </cell>
          <cell r="F46">
            <v>800</v>
          </cell>
          <cell r="G46">
            <v>104</v>
          </cell>
          <cell r="H46">
            <v>228</v>
          </cell>
          <cell r="I46">
            <v>236</v>
          </cell>
          <cell r="J46">
            <v>232</v>
          </cell>
          <cell r="K46" t="str">
            <v>Para acumular</v>
          </cell>
          <cell r="L46" t="str">
            <v>Aumenta</v>
          </cell>
          <cell r="M46">
            <v>600</v>
          </cell>
          <cell r="N46">
            <v>1096</v>
          </cell>
          <cell r="O46">
            <v>200</v>
          </cell>
          <cell r="P46">
            <v>137</v>
          </cell>
          <cell r="Q46">
            <v>137</v>
          </cell>
        </row>
        <row r="47">
          <cell r="E47" t="str">
            <v>km de vías de la RVS mantenidas, mejoradas y/o rehabilitadas en afirmado</v>
          </cell>
          <cell r="F47">
            <v>5078</v>
          </cell>
          <cell r="G47">
            <v>1340</v>
          </cell>
          <cell r="H47">
            <v>1865</v>
          </cell>
          <cell r="I47">
            <v>1439</v>
          </cell>
          <cell r="J47">
            <v>434</v>
          </cell>
          <cell r="K47" t="str">
            <v>Para acumular</v>
          </cell>
          <cell r="L47" t="str">
            <v>Aumenta</v>
          </cell>
          <cell r="M47">
            <v>801.76</v>
          </cell>
          <cell r="N47">
            <v>10001.94</v>
          </cell>
          <cell r="O47">
            <v>184.74</v>
          </cell>
          <cell r="P47">
            <v>196.97</v>
          </cell>
          <cell r="Q47">
            <v>196.97</v>
          </cell>
        </row>
        <row r="48">
          <cell r="E48" t="str">
            <v>km de vías de la RVS mantenidas, mejoradas y/o rehabilitadas en pavimento</v>
          </cell>
          <cell r="F48">
            <v>2922</v>
          </cell>
          <cell r="G48">
            <v>900</v>
          </cell>
          <cell r="H48">
            <v>679</v>
          </cell>
          <cell r="I48">
            <v>1100</v>
          </cell>
          <cell r="J48">
            <v>243</v>
          </cell>
          <cell r="K48" t="str">
            <v>Para acumular</v>
          </cell>
          <cell r="L48" t="str">
            <v>Aumenta</v>
          </cell>
          <cell r="M48">
            <v>1447.88</v>
          </cell>
          <cell r="N48">
            <v>7730.74</v>
          </cell>
          <cell r="O48">
            <v>200</v>
          </cell>
          <cell r="P48">
            <v>200</v>
          </cell>
          <cell r="Q48">
            <v>200</v>
          </cell>
        </row>
        <row r="49">
          <cell r="E49" t="str">
            <v>km de Vías de la RVS construidas en afirmado</v>
          </cell>
          <cell r="F49">
            <v>30</v>
          </cell>
          <cell r="G49">
            <v>0</v>
          </cell>
          <cell r="H49">
            <v>0</v>
          </cell>
          <cell r="I49">
            <v>0</v>
          </cell>
          <cell r="J49">
            <v>30</v>
          </cell>
          <cell r="K49" t="str">
            <v>Para acumular</v>
          </cell>
          <cell r="L49" t="str">
            <v>Aumenta</v>
          </cell>
          <cell r="M49">
            <v>27.7</v>
          </cell>
          <cell r="N49">
            <v>27.7</v>
          </cell>
          <cell r="O49">
            <v>92.33</v>
          </cell>
          <cell r="P49">
            <v>92.33</v>
          </cell>
          <cell r="Q49">
            <v>92.33</v>
          </cell>
        </row>
        <row r="50">
          <cell r="E50" t="str">
            <v>km del Túnel de Oriente construido - doble calzada</v>
          </cell>
          <cell r="F50">
            <v>9</v>
          </cell>
          <cell r="G50">
            <v>3</v>
          </cell>
          <cell r="H50">
            <v>3</v>
          </cell>
          <cell r="I50">
            <v>3</v>
          </cell>
          <cell r="J50">
            <v>0</v>
          </cell>
          <cell r="K50" t="str">
            <v>Para acumular</v>
          </cell>
          <cell r="L50" t="str">
            <v>Aumenta</v>
          </cell>
          <cell r="M50">
            <v>0.9</v>
          </cell>
          <cell r="N50">
            <v>9</v>
          </cell>
          <cell r="O50">
            <v>10</v>
          </cell>
          <cell r="P50">
            <v>100</v>
          </cell>
          <cell r="Q50">
            <v>100</v>
          </cell>
        </row>
        <row r="51">
          <cell r="E51" t="str">
            <v>km de vías en el desarrollo vial Aburra-Oriente construidas, operadas, mantenidas y rehabilitadas</v>
          </cell>
          <cell r="F51">
            <v>50</v>
          </cell>
          <cell r="G51">
            <v>48</v>
          </cell>
          <cell r="H51">
            <v>48</v>
          </cell>
          <cell r="I51">
            <v>48</v>
          </cell>
          <cell r="J51">
            <v>50</v>
          </cell>
          <cell r="K51" t="str">
            <v>Anualizada</v>
          </cell>
          <cell r="L51" t="str">
            <v>Aumenta</v>
          </cell>
          <cell r="M51">
            <v>50</v>
          </cell>
          <cell r="N51">
            <v>194</v>
          </cell>
          <cell r="O51">
            <v>100</v>
          </cell>
          <cell r="P51">
            <v>100</v>
          </cell>
          <cell r="Q51">
            <v>100</v>
          </cell>
        </row>
        <row r="52">
          <cell r="E52" t="str">
            <v>Porcentaje de avance de la etapa de construcción del Túnel del Toyo</v>
          </cell>
          <cell r="F52">
            <v>40</v>
          </cell>
          <cell r="G52">
            <v>0</v>
          </cell>
          <cell r="H52">
            <v>10</v>
          </cell>
          <cell r="I52">
            <v>13</v>
          </cell>
          <cell r="J52">
            <v>17</v>
          </cell>
          <cell r="K52" t="str">
            <v>Para acumular</v>
          </cell>
          <cell r="L52" t="str">
            <v>Aumenta</v>
          </cell>
          <cell r="M52">
            <v>11</v>
          </cell>
          <cell r="N52">
            <v>26</v>
          </cell>
          <cell r="O52">
            <v>64.709999999999994</v>
          </cell>
          <cell r="P52">
            <v>65</v>
          </cell>
          <cell r="Q52">
            <v>65</v>
          </cell>
        </row>
        <row r="53">
          <cell r="E53" t="str">
            <v>km de vías en la conexión Aburra - Rio Cauca construidas, operadas, mantenidas y rehabilitadas</v>
          </cell>
          <cell r="F53">
            <v>90</v>
          </cell>
          <cell r="G53">
            <v>90</v>
          </cell>
          <cell r="H53">
            <v>90</v>
          </cell>
          <cell r="I53">
            <v>90</v>
          </cell>
          <cell r="J53">
            <v>90</v>
          </cell>
          <cell r="K53" t="str">
            <v>Anualizada</v>
          </cell>
          <cell r="L53" t="str">
            <v>Aumenta</v>
          </cell>
          <cell r="M53">
            <v>90</v>
          </cell>
          <cell r="N53">
            <v>298</v>
          </cell>
          <cell r="O53">
            <v>100</v>
          </cell>
          <cell r="P53">
            <v>82.78</v>
          </cell>
          <cell r="Q53">
            <v>82.78</v>
          </cell>
        </row>
        <row r="54">
          <cell r="E54" t="str">
            <v>Porcentaje de avance de la etapa de preconstrucción del Túnel del Toyo</v>
          </cell>
          <cell r="F54">
            <v>100</v>
          </cell>
          <cell r="G54">
            <v>30</v>
          </cell>
          <cell r="H54">
            <v>70</v>
          </cell>
          <cell r="I54">
            <v>0</v>
          </cell>
          <cell r="J54">
            <v>0</v>
          </cell>
          <cell r="K54" t="str">
            <v>Para acumular</v>
          </cell>
          <cell r="L54" t="str">
            <v>Aumenta</v>
          </cell>
          <cell r="M54">
            <v>0</v>
          </cell>
          <cell r="N54">
            <v>100</v>
          </cell>
          <cell r="O54">
            <v>0</v>
          </cell>
          <cell r="P54">
            <v>100</v>
          </cell>
          <cell r="Q54">
            <v>100</v>
          </cell>
        </row>
        <row r="55">
          <cell r="E55" t="str">
            <v>km de vías en el desarrollo vial Aburra-Norte construidas , operadas, mantenidas y rehabilitadas</v>
          </cell>
          <cell r="F55">
            <v>120</v>
          </cell>
          <cell r="G55">
            <v>108</v>
          </cell>
          <cell r="H55">
            <v>120</v>
          </cell>
          <cell r="I55">
            <v>120</v>
          </cell>
          <cell r="J55">
            <v>120</v>
          </cell>
          <cell r="K55" t="str">
            <v>Anualizada</v>
          </cell>
          <cell r="L55" t="str">
            <v>Aumenta</v>
          </cell>
          <cell r="M55">
            <v>120</v>
          </cell>
          <cell r="N55">
            <v>468</v>
          </cell>
          <cell r="O55">
            <v>100</v>
          </cell>
          <cell r="P55">
            <v>100</v>
          </cell>
          <cell r="Q55">
            <v>100</v>
          </cell>
        </row>
        <row r="56">
          <cell r="E56" t="str">
            <v>Convenio para la inclusión de Antioquia en el Plan Maestro Ferroviario firmado</v>
          </cell>
          <cell r="F56">
            <v>1</v>
          </cell>
          <cell r="G56">
            <v>0</v>
          </cell>
          <cell r="H56">
            <v>0</v>
          </cell>
          <cell r="I56">
            <v>0</v>
          </cell>
          <cell r="J56">
            <v>1</v>
          </cell>
          <cell r="K56" t="str">
            <v>Para acumular</v>
          </cell>
          <cell r="L56" t="str">
            <v>Aumenta</v>
          </cell>
          <cell r="M56">
            <v>0.6</v>
          </cell>
          <cell r="N56">
            <v>1</v>
          </cell>
          <cell r="O56">
            <v>60</v>
          </cell>
          <cell r="P56">
            <v>100</v>
          </cell>
          <cell r="Q56">
            <v>100</v>
          </cell>
        </row>
        <row r="57">
          <cell r="E57" t="str">
            <v>Acuerdos para la construcción de centros logísticos y otros, firmados</v>
          </cell>
          <cell r="F57">
            <v>3</v>
          </cell>
          <cell r="G57">
            <v>0</v>
          </cell>
          <cell r="H57">
            <v>0</v>
          </cell>
          <cell r="I57">
            <v>1</v>
          </cell>
          <cell r="J57">
            <v>2</v>
          </cell>
          <cell r="K57" t="str">
            <v>Para acumular</v>
          </cell>
          <cell r="L57" t="str">
            <v>Aumenta</v>
          </cell>
          <cell r="M57">
            <v>2</v>
          </cell>
          <cell r="N57">
            <v>2</v>
          </cell>
          <cell r="O57">
            <v>100</v>
          </cell>
          <cell r="P57">
            <v>66.67</v>
          </cell>
          <cell r="Q57">
            <v>66.67</v>
          </cell>
        </row>
        <row r="58">
          <cell r="E58" t="str">
            <v>Convenio para la inclusión de Antioquia en el Plan de Navegación Aérea (PNA) firmado</v>
          </cell>
          <cell r="F58">
            <v>1</v>
          </cell>
          <cell r="G58">
            <v>0</v>
          </cell>
          <cell r="H58">
            <v>0</v>
          </cell>
          <cell r="I58">
            <v>0</v>
          </cell>
          <cell r="J58">
            <v>1</v>
          </cell>
          <cell r="K58" t="str">
            <v>Para acumular</v>
          </cell>
          <cell r="L58" t="str">
            <v>Aumenta</v>
          </cell>
          <cell r="M58">
            <v>1</v>
          </cell>
          <cell r="N58">
            <v>1</v>
          </cell>
          <cell r="O58">
            <v>100</v>
          </cell>
          <cell r="P58">
            <v>100</v>
          </cell>
          <cell r="Q58">
            <v>100</v>
          </cell>
        </row>
        <row r="59">
          <cell r="E59" t="str">
            <v>Km de vías urbanas mejoradas</v>
          </cell>
          <cell r="F59">
            <v>80</v>
          </cell>
          <cell r="G59">
            <v>22</v>
          </cell>
          <cell r="H59">
            <v>20</v>
          </cell>
          <cell r="I59">
            <v>19</v>
          </cell>
          <cell r="J59">
            <v>19</v>
          </cell>
          <cell r="K59" t="str">
            <v>Para acumular</v>
          </cell>
          <cell r="L59" t="str">
            <v>Aumenta</v>
          </cell>
          <cell r="M59">
            <v>26.172550000000001</v>
          </cell>
          <cell r="N59">
            <v>102.47716</v>
          </cell>
          <cell r="O59">
            <v>137.75</v>
          </cell>
          <cell r="P59">
            <v>128.1</v>
          </cell>
          <cell r="Q59">
            <v>128.1</v>
          </cell>
        </row>
        <row r="60">
          <cell r="E60" t="str">
            <v>Otros espacios públicos (muelles, malecones, entre otros) construidos y/o mantenidos</v>
          </cell>
          <cell r="F60">
            <v>5</v>
          </cell>
          <cell r="G60">
            <v>0</v>
          </cell>
          <cell r="H60">
            <v>2</v>
          </cell>
          <cell r="I60">
            <v>2</v>
          </cell>
          <cell r="J60">
            <v>1</v>
          </cell>
          <cell r="K60" t="str">
            <v>Para acumular</v>
          </cell>
          <cell r="L60" t="str">
            <v>Aumenta</v>
          </cell>
          <cell r="M60">
            <v>3</v>
          </cell>
          <cell r="N60">
            <v>13</v>
          </cell>
          <cell r="O60">
            <v>200</v>
          </cell>
          <cell r="P60">
            <v>200</v>
          </cell>
          <cell r="Q60">
            <v>200</v>
          </cell>
        </row>
        <row r="61">
          <cell r="E61" t="str">
            <v>Espacios públicos municipales intervenidos</v>
          </cell>
          <cell r="F61">
            <v>25</v>
          </cell>
          <cell r="G61">
            <v>0</v>
          </cell>
          <cell r="H61">
            <v>10</v>
          </cell>
          <cell r="I61">
            <v>7</v>
          </cell>
          <cell r="J61">
            <v>8</v>
          </cell>
          <cell r="K61" t="str">
            <v>Para acumular</v>
          </cell>
          <cell r="L61" t="str">
            <v>Aumenta</v>
          </cell>
          <cell r="M61">
            <v>9</v>
          </cell>
          <cell r="N61">
            <v>26</v>
          </cell>
          <cell r="O61">
            <v>112.5</v>
          </cell>
          <cell r="P61">
            <v>104</v>
          </cell>
          <cell r="Q61">
            <v>104</v>
          </cell>
        </row>
        <row r="62">
          <cell r="E62" t="str">
            <v>km ciclo-vías, senderos peatonales y/o moto-rutas construidos</v>
          </cell>
          <cell r="F62">
            <v>100</v>
          </cell>
          <cell r="G62">
            <v>0</v>
          </cell>
          <cell r="H62">
            <v>40</v>
          </cell>
          <cell r="I62">
            <v>30</v>
          </cell>
          <cell r="J62">
            <v>30</v>
          </cell>
          <cell r="K62" t="str">
            <v>Para acumular</v>
          </cell>
          <cell r="L62" t="str">
            <v>Aumenta</v>
          </cell>
          <cell r="M62">
            <v>0</v>
          </cell>
          <cell r="N62">
            <v>0</v>
          </cell>
          <cell r="O62">
            <v>0</v>
          </cell>
          <cell r="P62">
            <v>0</v>
          </cell>
          <cell r="Q62">
            <v>0</v>
          </cell>
        </row>
        <row r="63">
          <cell r="E63" t="str">
            <v>Informes de Seguimiento a los Planes de desarrollo territorial en Departamento realizados</v>
          </cell>
          <cell r="F63">
            <v>4</v>
          </cell>
          <cell r="G63">
            <v>1</v>
          </cell>
          <cell r="H63">
            <v>1</v>
          </cell>
          <cell r="I63">
            <v>1</v>
          </cell>
          <cell r="J63">
            <v>1</v>
          </cell>
          <cell r="K63" t="str">
            <v>Para acumular</v>
          </cell>
          <cell r="L63" t="str">
            <v>Aumenta</v>
          </cell>
          <cell r="M63">
            <v>2</v>
          </cell>
          <cell r="N63">
            <v>4</v>
          </cell>
          <cell r="O63">
            <v>200</v>
          </cell>
          <cell r="P63">
            <v>100</v>
          </cell>
          <cell r="Q63">
            <v>100</v>
          </cell>
        </row>
        <row r="64">
          <cell r="E64" t="str">
            <v>Minas Amparadas con Título Minero</v>
          </cell>
          <cell r="F64">
            <v>400</v>
          </cell>
          <cell r="G64">
            <v>100</v>
          </cell>
          <cell r="H64">
            <v>200</v>
          </cell>
          <cell r="I64">
            <v>50</v>
          </cell>
          <cell r="J64">
            <v>50</v>
          </cell>
          <cell r="K64" t="str">
            <v>Para acumular</v>
          </cell>
          <cell r="L64" t="str">
            <v>Aumenta</v>
          </cell>
          <cell r="M64">
            <v>90</v>
          </cell>
          <cell r="N64">
            <v>216</v>
          </cell>
          <cell r="O64">
            <v>180</v>
          </cell>
          <cell r="P64">
            <v>54</v>
          </cell>
          <cell r="Q64">
            <v>54</v>
          </cell>
        </row>
        <row r="65">
          <cell r="E65" t="str">
            <v>Unidades mineras con mejoramiento a la productividad y la competitividad de la minería del Departamento</v>
          </cell>
          <cell r="F65">
            <v>200</v>
          </cell>
          <cell r="G65">
            <v>25</v>
          </cell>
          <cell r="H65">
            <v>100</v>
          </cell>
          <cell r="I65">
            <v>50</v>
          </cell>
          <cell r="J65">
            <v>25</v>
          </cell>
          <cell r="K65" t="str">
            <v>Para acumular</v>
          </cell>
          <cell r="L65" t="str">
            <v>Aumenta</v>
          </cell>
          <cell r="M65">
            <v>5</v>
          </cell>
          <cell r="N65">
            <v>255</v>
          </cell>
          <cell r="O65">
            <v>20</v>
          </cell>
          <cell r="P65">
            <v>127.5</v>
          </cell>
          <cell r="Q65">
            <v>127.5</v>
          </cell>
        </row>
        <row r="66">
          <cell r="E66" t="str">
            <v>Monitoreo y seguimiento de la actividad minera en el Departamento de Antioquia</v>
          </cell>
          <cell r="F66">
            <v>1417</v>
          </cell>
          <cell r="G66">
            <v>1000</v>
          </cell>
          <cell r="H66">
            <v>1100</v>
          </cell>
          <cell r="I66">
            <v>1200</v>
          </cell>
          <cell r="J66">
            <v>1417</v>
          </cell>
          <cell r="K66" t="str">
            <v>Anualizada</v>
          </cell>
          <cell r="L66" t="str">
            <v>Aumenta</v>
          </cell>
          <cell r="M66">
            <v>1151</v>
          </cell>
          <cell r="N66">
            <v>4788</v>
          </cell>
          <cell r="O66">
            <v>81.23</v>
          </cell>
          <cell r="P66">
            <v>101.51</v>
          </cell>
          <cell r="Q66">
            <v>101.51</v>
          </cell>
        </row>
        <row r="67">
          <cell r="E67" t="str">
            <v>Política Pública Departamental de trabajo decente Formulada y adoptada</v>
          </cell>
          <cell r="F67">
            <v>1</v>
          </cell>
          <cell r="G67">
            <v>0</v>
          </cell>
          <cell r="H67">
            <v>1</v>
          </cell>
          <cell r="I67">
            <v>0</v>
          </cell>
          <cell r="J67">
            <v>0</v>
          </cell>
          <cell r="K67" t="str">
            <v>Para acumular</v>
          </cell>
          <cell r="L67" t="str">
            <v>Aumenta</v>
          </cell>
          <cell r="M67">
            <v>0</v>
          </cell>
          <cell r="N67">
            <v>0.5</v>
          </cell>
          <cell r="O67">
            <v>0</v>
          </cell>
          <cell r="P67">
            <v>50</v>
          </cell>
          <cell r="Q67">
            <v>50</v>
          </cell>
        </row>
        <row r="68">
          <cell r="E68" t="str">
            <v>Mesas municipales de empleo y de trabajo decente que propicien dinámicas socio económicas en torno al empleo y al trabajo decente fortalecidas y/o creadas</v>
          </cell>
          <cell r="F68">
            <v>10</v>
          </cell>
          <cell r="G68">
            <v>1</v>
          </cell>
          <cell r="H68">
            <v>4</v>
          </cell>
          <cell r="I68">
            <v>3</v>
          </cell>
          <cell r="J68">
            <v>2</v>
          </cell>
          <cell r="K68" t="str">
            <v>Para acumular</v>
          </cell>
          <cell r="L68" t="str">
            <v>Aumenta</v>
          </cell>
          <cell r="M68">
            <v>0</v>
          </cell>
          <cell r="N68">
            <v>11</v>
          </cell>
          <cell r="O68">
            <v>0</v>
          </cell>
          <cell r="P68">
            <v>110</v>
          </cell>
          <cell r="Q68">
            <v>110</v>
          </cell>
        </row>
        <row r="69">
          <cell r="E69" t="str">
            <v>Ruedas de empleabilidad en las regiones del Departamento</v>
          </cell>
          <cell r="F69">
            <v>350</v>
          </cell>
          <cell r="G69">
            <v>40</v>
          </cell>
          <cell r="H69">
            <v>120</v>
          </cell>
          <cell r="I69">
            <v>120</v>
          </cell>
          <cell r="J69">
            <v>70</v>
          </cell>
          <cell r="K69" t="str">
            <v>Para acumular</v>
          </cell>
          <cell r="L69" t="str">
            <v>Aumenta</v>
          </cell>
          <cell r="M69">
            <v>17</v>
          </cell>
          <cell r="N69">
            <v>800</v>
          </cell>
          <cell r="O69">
            <v>24.29</v>
          </cell>
          <cell r="P69">
            <v>200</v>
          </cell>
          <cell r="Q69">
            <v>200</v>
          </cell>
        </row>
        <row r="70">
          <cell r="E70" t="str">
            <v>Talleres de trabajo decente a la población a través de programas gestionados por Departamento</v>
          </cell>
          <cell r="F70">
            <v>100</v>
          </cell>
          <cell r="G70">
            <v>20</v>
          </cell>
          <cell r="H70">
            <v>30</v>
          </cell>
          <cell r="I70">
            <v>25</v>
          </cell>
          <cell r="J70">
            <v>25</v>
          </cell>
          <cell r="K70" t="str">
            <v>Para acumular</v>
          </cell>
          <cell r="L70" t="str">
            <v>Aumenta</v>
          </cell>
          <cell r="M70">
            <v>0</v>
          </cell>
          <cell r="N70">
            <v>131</v>
          </cell>
          <cell r="O70">
            <v>0</v>
          </cell>
          <cell r="P70">
            <v>131</v>
          </cell>
          <cell r="Q70">
            <v>131</v>
          </cell>
        </row>
        <row r="71">
          <cell r="E71" t="str">
            <v>Empleos formales generados mediante la articulación de la Administración Departamental con las empresas e instituciones de carácter público y privado</v>
          </cell>
          <cell r="F71">
            <v>50000</v>
          </cell>
          <cell r="G71">
            <v>5000</v>
          </cell>
          <cell r="H71">
            <v>15000</v>
          </cell>
          <cell r="I71">
            <v>20000</v>
          </cell>
          <cell r="J71">
            <v>10000</v>
          </cell>
          <cell r="K71" t="str">
            <v>Para acumular</v>
          </cell>
          <cell r="L71" t="str">
            <v>Aumenta</v>
          </cell>
          <cell r="M71">
            <v>0</v>
          </cell>
          <cell r="N71">
            <v>86939</v>
          </cell>
          <cell r="O71">
            <v>0</v>
          </cell>
          <cell r="P71">
            <v>173.88</v>
          </cell>
          <cell r="Q71">
            <v>173.88</v>
          </cell>
        </row>
        <row r="72">
          <cell r="E72" t="str">
            <v>Personas pertenecientes a grupos poblacionales con enfoque diferencial con rutas de empleabilidad</v>
          </cell>
          <cell r="F72">
            <v>30000</v>
          </cell>
          <cell r="G72">
            <v>2000</v>
          </cell>
          <cell r="H72">
            <v>10000</v>
          </cell>
          <cell r="I72">
            <v>1000</v>
          </cell>
          <cell r="J72">
            <v>17000</v>
          </cell>
          <cell r="K72" t="str">
            <v>Para acumular</v>
          </cell>
          <cell r="L72" t="str">
            <v>Aumenta</v>
          </cell>
          <cell r="M72">
            <v>50</v>
          </cell>
          <cell r="N72">
            <v>61762</v>
          </cell>
          <cell r="O72">
            <v>0.28999999999999998</v>
          </cell>
          <cell r="P72">
            <v>200</v>
          </cell>
          <cell r="Q72">
            <v>200</v>
          </cell>
        </row>
        <row r="73">
          <cell r="E73" t="str">
            <v>Política Departamental para la gestión del ordenamiento territorial agropecuario de Antioquia aprobada por la Honorable Asamblea Departamental</v>
          </cell>
          <cell r="F73">
            <v>1</v>
          </cell>
          <cell r="G73">
            <v>0</v>
          </cell>
          <cell r="H73">
            <v>1</v>
          </cell>
          <cell r="I73">
            <v>0</v>
          </cell>
          <cell r="J73">
            <v>0</v>
          </cell>
          <cell r="K73" t="str">
            <v>Para acumular</v>
          </cell>
          <cell r="L73" t="str">
            <v>Aumenta</v>
          </cell>
          <cell r="M73">
            <v>1</v>
          </cell>
          <cell r="N73">
            <v>1</v>
          </cell>
          <cell r="O73">
            <v>100</v>
          </cell>
          <cell r="P73">
            <v>100</v>
          </cell>
          <cell r="Q73">
            <v>100</v>
          </cell>
        </row>
        <row r="74">
          <cell r="E74" t="str">
            <v>Construcción del componente agropecuario (POTA) del Plan de Ordenamiento Territorial Departamental</v>
          </cell>
          <cell r="F74">
            <v>100</v>
          </cell>
          <cell r="G74">
            <v>80</v>
          </cell>
          <cell r="H74">
            <v>20</v>
          </cell>
          <cell r="I74">
            <v>0</v>
          </cell>
          <cell r="J74">
            <v>0</v>
          </cell>
          <cell r="K74" t="str">
            <v>Para acumular</v>
          </cell>
          <cell r="L74" t="str">
            <v>Aumenta</v>
          </cell>
          <cell r="M74">
            <v>0</v>
          </cell>
          <cell r="N74">
            <v>100</v>
          </cell>
          <cell r="O74">
            <v>0</v>
          </cell>
          <cell r="P74">
            <v>100</v>
          </cell>
          <cell r="Q74">
            <v>100</v>
          </cell>
        </row>
        <row r="75">
          <cell r="E75" t="str">
            <v>Número de viviendas rurales nuevas iniciadas con enfoques diferenciales</v>
          </cell>
          <cell r="F75">
            <v>1000</v>
          </cell>
          <cell r="G75">
            <v>228</v>
          </cell>
          <cell r="H75">
            <v>274</v>
          </cell>
          <cell r="I75">
            <v>249</v>
          </cell>
          <cell r="J75">
            <v>249</v>
          </cell>
          <cell r="K75" t="str">
            <v>Para acumular</v>
          </cell>
          <cell r="L75" t="str">
            <v>Aumenta</v>
          </cell>
          <cell r="M75">
            <v>0</v>
          </cell>
          <cell r="N75">
            <v>608</v>
          </cell>
          <cell r="O75">
            <v>0</v>
          </cell>
          <cell r="P75">
            <v>60.8</v>
          </cell>
          <cell r="Q75">
            <v>60.8</v>
          </cell>
        </row>
        <row r="76">
          <cell r="E76" t="str">
            <v>Número de viviendas rurales nuevas iniciadas</v>
          </cell>
          <cell r="F76">
            <v>4000</v>
          </cell>
          <cell r="G76">
            <v>913</v>
          </cell>
          <cell r="H76">
            <v>1095</v>
          </cell>
          <cell r="I76">
            <v>997</v>
          </cell>
          <cell r="J76">
            <v>995</v>
          </cell>
          <cell r="K76" t="str">
            <v>Para acumular</v>
          </cell>
          <cell r="L76" t="str">
            <v>Aumenta</v>
          </cell>
          <cell r="M76">
            <v>40</v>
          </cell>
          <cell r="N76">
            <v>4026</v>
          </cell>
          <cell r="O76">
            <v>4.0199999999999996</v>
          </cell>
          <cell r="P76">
            <v>100.65</v>
          </cell>
          <cell r="Q76">
            <v>100.65</v>
          </cell>
        </row>
        <row r="77">
          <cell r="E77" t="str">
            <v>Número de familias beneficiadas con un mejoramiento de vivienda rural</v>
          </cell>
          <cell r="F77">
            <v>4000</v>
          </cell>
          <cell r="G77">
            <v>1685</v>
          </cell>
          <cell r="H77">
            <v>821</v>
          </cell>
          <cell r="I77">
            <v>748</v>
          </cell>
          <cell r="J77">
            <v>746</v>
          </cell>
          <cell r="K77" t="str">
            <v>Para acumular</v>
          </cell>
          <cell r="L77" t="str">
            <v>Aumenta</v>
          </cell>
          <cell r="M77">
            <v>295</v>
          </cell>
          <cell r="N77">
            <v>5151</v>
          </cell>
          <cell r="O77">
            <v>39.54</v>
          </cell>
          <cell r="P77">
            <v>128.78</v>
          </cell>
          <cell r="Q77">
            <v>128.78</v>
          </cell>
        </row>
        <row r="78">
          <cell r="E78" t="str">
            <v>Número de familias rurales que adquieren habilidades técnicas o sociales</v>
          </cell>
          <cell r="F78">
            <v>9000</v>
          </cell>
          <cell r="G78">
            <v>2054</v>
          </cell>
          <cell r="H78">
            <v>2464</v>
          </cell>
          <cell r="I78">
            <v>2244</v>
          </cell>
          <cell r="J78">
            <v>2238</v>
          </cell>
          <cell r="K78" t="str">
            <v>Para acumular</v>
          </cell>
          <cell r="L78" t="str">
            <v>Aumenta</v>
          </cell>
          <cell r="M78">
            <v>622</v>
          </cell>
          <cell r="N78">
            <v>6300</v>
          </cell>
          <cell r="O78">
            <v>27.79</v>
          </cell>
          <cell r="P78">
            <v>70</v>
          </cell>
          <cell r="Q78">
            <v>70</v>
          </cell>
        </row>
        <row r="79">
          <cell r="E79" t="str">
            <v>Número de familias beneficiadas con un mejoramiento de vivienda rural con enfoques diferenciales</v>
          </cell>
          <cell r="F79">
            <v>1000</v>
          </cell>
          <cell r="G79">
            <v>228</v>
          </cell>
          <cell r="H79">
            <v>274</v>
          </cell>
          <cell r="I79">
            <v>249</v>
          </cell>
          <cell r="J79">
            <v>249</v>
          </cell>
          <cell r="K79" t="str">
            <v>Para acumular</v>
          </cell>
          <cell r="L79" t="str">
            <v>Aumenta</v>
          </cell>
          <cell r="M79">
            <v>126</v>
          </cell>
          <cell r="N79">
            <v>354</v>
          </cell>
          <cell r="O79">
            <v>50.6</v>
          </cell>
          <cell r="P79">
            <v>35.4</v>
          </cell>
          <cell r="Q79">
            <v>35.4</v>
          </cell>
        </row>
        <row r="80">
          <cell r="E80" t="str">
            <v>Nuevas conexiones de predios rurales al servicio de agua apta para el consumo humano</v>
          </cell>
          <cell r="F80">
            <v>31352</v>
          </cell>
          <cell r="G80">
            <v>7320</v>
          </cell>
          <cell r="H80">
            <v>3265</v>
          </cell>
          <cell r="I80">
            <v>6841</v>
          </cell>
          <cell r="J80">
            <v>13926</v>
          </cell>
          <cell r="K80" t="str">
            <v>Para acumular</v>
          </cell>
          <cell r="L80" t="str">
            <v>Aumenta</v>
          </cell>
          <cell r="M80">
            <v>15682</v>
          </cell>
          <cell r="N80">
            <v>22424</v>
          </cell>
          <cell r="O80">
            <v>112.61</v>
          </cell>
          <cell r="P80">
            <v>71.52</v>
          </cell>
          <cell r="Q80">
            <v>71.52</v>
          </cell>
        </row>
        <row r="81">
          <cell r="E81" t="str">
            <v>Sistemas de acueducto rural optimizados para garantizar el servicio de apta para el consumo humano</v>
          </cell>
          <cell r="F81">
            <v>13</v>
          </cell>
          <cell r="G81">
            <v>2</v>
          </cell>
          <cell r="H81">
            <v>3</v>
          </cell>
          <cell r="I81">
            <v>3</v>
          </cell>
          <cell r="J81">
            <v>5</v>
          </cell>
          <cell r="K81" t="str">
            <v>Para acumular</v>
          </cell>
          <cell r="L81" t="str">
            <v>Aumenta</v>
          </cell>
          <cell r="M81">
            <v>24</v>
          </cell>
          <cell r="N81">
            <v>69</v>
          </cell>
          <cell r="O81">
            <v>200</v>
          </cell>
          <cell r="P81">
            <v>200</v>
          </cell>
          <cell r="Q81">
            <v>200</v>
          </cell>
        </row>
        <row r="82">
          <cell r="E82" t="str">
            <v>Nuevos sistemas alternativos de tratamiento de agua apta para el consumo</v>
          </cell>
          <cell r="F82">
            <v>4937</v>
          </cell>
          <cell r="G82">
            <v>1192</v>
          </cell>
          <cell r="H82">
            <v>0</v>
          </cell>
          <cell r="I82">
            <v>1519</v>
          </cell>
          <cell r="J82">
            <v>2226</v>
          </cell>
          <cell r="K82" t="str">
            <v>Para acumular</v>
          </cell>
          <cell r="L82" t="str">
            <v>Aumenta</v>
          </cell>
          <cell r="M82">
            <v>4000</v>
          </cell>
          <cell r="N82">
            <v>4272</v>
          </cell>
          <cell r="O82">
            <v>179.69</v>
          </cell>
          <cell r="P82">
            <v>86.53</v>
          </cell>
          <cell r="Q82">
            <v>86.53</v>
          </cell>
        </row>
        <row r="83">
          <cell r="E83" t="str">
            <v>Nuevos sistemas alternativos de tratamiento de aguas residuales</v>
          </cell>
          <cell r="F83">
            <v>2450</v>
          </cell>
          <cell r="G83">
            <v>461</v>
          </cell>
          <cell r="H83">
            <v>712</v>
          </cell>
          <cell r="I83">
            <v>633</v>
          </cell>
          <cell r="J83">
            <v>644</v>
          </cell>
          <cell r="K83" t="str">
            <v>Para acumular</v>
          </cell>
          <cell r="L83" t="str">
            <v>Aumenta</v>
          </cell>
          <cell r="M83">
            <v>727</v>
          </cell>
          <cell r="N83">
            <v>2730</v>
          </cell>
          <cell r="O83">
            <v>112.89</v>
          </cell>
          <cell r="P83">
            <v>111.43</v>
          </cell>
          <cell r="Q83">
            <v>111.43</v>
          </cell>
        </row>
        <row r="84">
          <cell r="E84" t="str">
            <v>Nuevas conexiones de predios rurales al servicio de alcantarillado</v>
          </cell>
          <cell r="F84">
            <v>13217</v>
          </cell>
          <cell r="G84">
            <v>2906</v>
          </cell>
          <cell r="H84">
            <v>1300</v>
          </cell>
          <cell r="I84">
            <v>2750</v>
          </cell>
          <cell r="J84">
            <v>6261</v>
          </cell>
          <cell r="K84" t="str">
            <v>Para acumular</v>
          </cell>
          <cell r="L84" t="str">
            <v>Aumenta</v>
          </cell>
          <cell r="M84">
            <v>3556</v>
          </cell>
          <cell r="N84">
            <v>7432</v>
          </cell>
          <cell r="O84">
            <v>56.8</v>
          </cell>
          <cell r="P84">
            <v>56.23</v>
          </cell>
          <cell r="Q84">
            <v>56.23</v>
          </cell>
        </row>
        <row r="85">
          <cell r="E85" t="str">
            <v>Nuevos sistemas para el manejo de los residuos sólidos en zonas rurales</v>
          </cell>
          <cell r="F85">
            <v>6</v>
          </cell>
          <cell r="G85">
            <v>0</v>
          </cell>
          <cell r="H85">
            <v>2</v>
          </cell>
          <cell r="I85">
            <v>2</v>
          </cell>
          <cell r="J85">
            <v>2</v>
          </cell>
          <cell r="K85" t="str">
            <v>Para acumular</v>
          </cell>
          <cell r="L85" t="str">
            <v>Aumenta</v>
          </cell>
          <cell r="M85">
            <v>26</v>
          </cell>
          <cell r="N85">
            <v>79</v>
          </cell>
          <cell r="O85">
            <v>200</v>
          </cell>
          <cell r="P85">
            <v>200</v>
          </cell>
          <cell r="Q85">
            <v>200</v>
          </cell>
        </row>
        <row r="86">
          <cell r="E86" t="str">
            <v>Nuevas conexiones de predios rurales al servicio de energía con sistemas alternativos</v>
          </cell>
          <cell r="F86">
            <v>200</v>
          </cell>
          <cell r="G86">
            <v>12</v>
          </cell>
          <cell r="H86">
            <v>59</v>
          </cell>
          <cell r="I86">
            <v>60</v>
          </cell>
          <cell r="J86">
            <v>69</v>
          </cell>
          <cell r="K86" t="str">
            <v>Para acumular</v>
          </cell>
          <cell r="L86" t="str">
            <v>Aumenta</v>
          </cell>
          <cell r="M86">
            <v>0</v>
          </cell>
          <cell r="N86">
            <v>134</v>
          </cell>
          <cell r="O86">
            <v>0</v>
          </cell>
          <cell r="P86">
            <v>67</v>
          </cell>
          <cell r="Q86">
            <v>67</v>
          </cell>
        </row>
        <row r="87">
          <cell r="E87" t="str">
            <v>Nuevas conexiones de predios rurales al servicio de energía. Convencional</v>
          </cell>
          <cell r="F87">
            <v>10000</v>
          </cell>
          <cell r="G87">
            <v>0</v>
          </cell>
          <cell r="H87">
            <v>1271</v>
          </cell>
          <cell r="I87">
            <v>2367</v>
          </cell>
          <cell r="J87">
            <v>6362</v>
          </cell>
          <cell r="K87" t="str">
            <v>Para acumular</v>
          </cell>
          <cell r="L87" t="str">
            <v>Aumenta</v>
          </cell>
          <cell r="M87">
            <v>1522</v>
          </cell>
          <cell r="N87">
            <v>3908</v>
          </cell>
          <cell r="O87">
            <v>23.92</v>
          </cell>
          <cell r="P87">
            <v>39.08</v>
          </cell>
          <cell r="Q87">
            <v>39.08</v>
          </cell>
        </row>
        <row r="88">
          <cell r="E88" t="str">
            <v>Nuevas conexiones de predios rurales al servicio de gas domiciliario por red</v>
          </cell>
          <cell r="F88">
            <v>4000</v>
          </cell>
          <cell r="G88">
            <v>250</v>
          </cell>
          <cell r="H88">
            <v>0</v>
          </cell>
          <cell r="I88">
            <v>0</v>
          </cell>
          <cell r="J88">
            <v>3750</v>
          </cell>
          <cell r="K88" t="str">
            <v>Para acumular</v>
          </cell>
          <cell r="L88" t="str">
            <v>Aumenta</v>
          </cell>
          <cell r="M88">
            <v>0</v>
          </cell>
          <cell r="N88">
            <v>443</v>
          </cell>
          <cell r="O88">
            <v>0</v>
          </cell>
          <cell r="P88">
            <v>11.08</v>
          </cell>
          <cell r="Q88">
            <v>11.08</v>
          </cell>
        </row>
        <row r="89">
          <cell r="E89" t="str">
            <v>Nuevas conexiones de predios rurales al servicio de gas domiciliario por red a través de alternativas no convencionales</v>
          </cell>
          <cell r="F89">
            <v>100</v>
          </cell>
          <cell r="G89">
            <v>0</v>
          </cell>
          <cell r="H89">
            <v>0</v>
          </cell>
          <cell r="I89">
            <v>0</v>
          </cell>
          <cell r="J89">
            <v>100</v>
          </cell>
          <cell r="K89" t="str">
            <v>Para acumular</v>
          </cell>
          <cell r="L89" t="str">
            <v>Aumenta</v>
          </cell>
          <cell r="M89">
            <v>0</v>
          </cell>
          <cell r="N89">
            <v>0</v>
          </cell>
          <cell r="O89">
            <v>0</v>
          </cell>
          <cell r="P89">
            <v>0</v>
          </cell>
          <cell r="Q89">
            <v>0</v>
          </cell>
        </row>
        <row r="90">
          <cell r="E90" t="str">
            <v>Hogares asesorados mediante gestores rurales</v>
          </cell>
          <cell r="F90">
            <v>37600</v>
          </cell>
          <cell r="G90">
            <v>4700</v>
          </cell>
          <cell r="H90">
            <v>14100</v>
          </cell>
          <cell r="I90">
            <v>14100</v>
          </cell>
          <cell r="J90">
            <v>4700</v>
          </cell>
          <cell r="K90" t="str">
            <v>Para acumular</v>
          </cell>
          <cell r="L90" t="str">
            <v>Aumenta</v>
          </cell>
          <cell r="M90">
            <v>13000</v>
          </cell>
          <cell r="N90">
            <v>35154</v>
          </cell>
          <cell r="O90">
            <v>200</v>
          </cell>
          <cell r="P90">
            <v>93.49</v>
          </cell>
          <cell r="Q90">
            <v>93.49</v>
          </cell>
        </row>
        <row r="91">
          <cell r="E91" t="str">
            <v>Eventos de oferta de Servicios realizados</v>
          </cell>
          <cell r="F91">
            <v>400</v>
          </cell>
          <cell r="G91">
            <v>10</v>
          </cell>
          <cell r="H91">
            <v>150</v>
          </cell>
          <cell r="I91">
            <v>150</v>
          </cell>
          <cell r="J91">
            <v>90</v>
          </cell>
          <cell r="K91" t="str">
            <v>Para acumular</v>
          </cell>
          <cell r="L91" t="str">
            <v>Aumenta</v>
          </cell>
          <cell r="M91">
            <v>70</v>
          </cell>
          <cell r="N91">
            <v>211</v>
          </cell>
          <cell r="O91">
            <v>77.78</v>
          </cell>
          <cell r="P91">
            <v>52.75</v>
          </cell>
          <cell r="Q91">
            <v>52.75</v>
          </cell>
        </row>
        <row r="92">
          <cell r="E92" t="str">
            <v>Planes de estudio ajustados a la vocación productiva territorial</v>
          </cell>
          <cell r="F92">
            <v>300</v>
          </cell>
          <cell r="G92">
            <v>0</v>
          </cell>
          <cell r="H92">
            <v>100</v>
          </cell>
          <cell r="I92">
            <v>100</v>
          </cell>
          <cell r="J92">
            <v>100</v>
          </cell>
          <cell r="K92" t="str">
            <v>Para acumular</v>
          </cell>
          <cell r="L92" t="str">
            <v>Aumenta</v>
          </cell>
          <cell r="M92">
            <v>250</v>
          </cell>
          <cell r="N92">
            <v>250</v>
          </cell>
          <cell r="O92">
            <v>200</v>
          </cell>
          <cell r="P92">
            <v>83.33</v>
          </cell>
          <cell r="Q92">
            <v>83.33</v>
          </cell>
        </row>
        <row r="93">
          <cell r="E93" t="str">
            <v>Proyectos Pedagógicos Productivos (PPP) implementados con estudiantes de Instituciones Educativas Rurales</v>
          </cell>
          <cell r="F93">
            <v>135</v>
          </cell>
          <cell r="G93">
            <v>0</v>
          </cell>
          <cell r="H93">
            <v>45</v>
          </cell>
          <cell r="I93">
            <v>45</v>
          </cell>
          <cell r="J93">
            <v>45</v>
          </cell>
          <cell r="K93" t="str">
            <v>Para acumular</v>
          </cell>
          <cell r="L93" t="str">
            <v>Aumenta</v>
          </cell>
          <cell r="M93">
            <v>55</v>
          </cell>
          <cell r="N93">
            <v>100</v>
          </cell>
          <cell r="O93">
            <v>122.22</v>
          </cell>
          <cell r="P93">
            <v>74.069999999999993</v>
          </cell>
          <cell r="Q93">
            <v>74.069999999999993</v>
          </cell>
        </row>
        <row r="94">
          <cell r="E94" t="str">
            <v>Instituciones educativas fortalecidas desde la Escuela para el desarrollo Agroindustrial en el Departamento</v>
          </cell>
          <cell r="F94">
            <v>9</v>
          </cell>
          <cell r="G94">
            <v>0</v>
          </cell>
          <cell r="H94">
            <v>3</v>
          </cell>
          <cell r="I94">
            <v>3</v>
          </cell>
          <cell r="J94">
            <v>3</v>
          </cell>
          <cell r="K94" t="str">
            <v>Para acumular</v>
          </cell>
          <cell r="L94" t="str">
            <v>Aumenta</v>
          </cell>
          <cell r="M94">
            <v>12</v>
          </cell>
          <cell r="N94">
            <v>12</v>
          </cell>
          <cell r="O94">
            <v>200</v>
          </cell>
          <cell r="P94">
            <v>133.33000000000001</v>
          </cell>
          <cell r="Q94">
            <v>133.33000000000001</v>
          </cell>
        </row>
        <row r="95">
          <cell r="E95" t="str">
            <v>Programas para la formación técnica, tecnológica y de desarrollo humano diseñados y ejecutados en la educación Media Rural</v>
          </cell>
          <cell r="F95">
            <v>135</v>
          </cell>
          <cell r="G95">
            <v>0</v>
          </cell>
          <cell r="H95">
            <v>45</v>
          </cell>
          <cell r="I95">
            <v>45</v>
          </cell>
          <cell r="J95">
            <v>45</v>
          </cell>
          <cell r="K95" t="str">
            <v>Para acumular</v>
          </cell>
          <cell r="L95" t="str">
            <v>Aumenta</v>
          </cell>
          <cell r="M95">
            <v>55</v>
          </cell>
          <cell r="N95">
            <v>100</v>
          </cell>
          <cell r="O95">
            <v>122.22</v>
          </cell>
          <cell r="P95">
            <v>74.069999999999993</v>
          </cell>
          <cell r="Q95">
            <v>74.069999999999993</v>
          </cell>
        </row>
        <row r="96">
          <cell r="E96" t="str">
            <v>Alianzas entre instituciones públicas y/o privadas y el campesinado para la compra de la producción obtenida</v>
          </cell>
          <cell r="F96">
            <v>5</v>
          </cell>
          <cell r="G96">
            <v>0</v>
          </cell>
          <cell r="H96">
            <v>1</v>
          </cell>
          <cell r="I96">
            <v>2</v>
          </cell>
          <cell r="J96">
            <v>2</v>
          </cell>
          <cell r="K96" t="str">
            <v>Para acumular</v>
          </cell>
          <cell r="L96" t="str">
            <v>Aumenta</v>
          </cell>
          <cell r="M96">
            <v>5</v>
          </cell>
          <cell r="N96">
            <v>7</v>
          </cell>
          <cell r="O96">
            <v>200</v>
          </cell>
          <cell r="P96">
            <v>140</v>
          </cell>
          <cell r="Q96">
            <v>140</v>
          </cell>
        </row>
        <row r="97">
          <cell r="E97" t="str">
            <v>Circuitos de proximidad creados</v>
          </cell>
          <cell r="F97">
            <v>5</v>
          </cell>
          <cell r="G97">
            <v>0</v>
          </cell>
          <cell r="H97">
            <v>1</v>
          </cell>
          <cell r="I97">
            <v>2</v>
          </cell>
          <cell r="J97">
            <v>2</v>
          </cell>
          <cell r="K97" t="str">
            <v>Para acumular</v>
          </cell>
          <cell r="L97" t="str">
            <v>Aumenta</v>
          </cell>
          <cell r="M97">
            <v>5</v>
          </cell>
          <cell r="N97">
            <v>6</v>
          </cell>
          <cell r="O97">
            <v>200</v>
          </cell>
          <cell r="P97">
            <v>120</v>
          </cell>
          <cell r="Q97">
            <v>120</v>
          </cell>
        </row>
        <row r="98">
          <cell r="E98" t="str">
            <v>Sistemas productivos familiares establecidos</v>
          </cell>
          <cell r="F98">
            <v>473</v>
          </cell>
          <cell r="G98">
            <v>0</v>
          </cell>
          <cell r="H98">
            <v>150</v>
          </cell>
          <cell r="I98">
            <v>173</v>
          </cell>
          <cell r="J98">
            <v>150</v>
          </cell>
          <cell r="K98" t="str">
            <v>Para acumular</v>
          </cell>
          <cell r="L98" t="str">
            <v>Aumenta</v>
          </cell>
          <cell r="M98">
            <v>278</v>
          </cell>
          <cell r="N98">
            <v>473</v>
          </cell>
          <cell r="O98">
            <v>185.33</v>
          </cell>
          <cell r="P98">
            <v>100</v>
          </cell>
          <cell r="Q98">
            <v>100</v>
          </cell>
        </row>
        <row r="99">
          <cell r="E99" t="str">
            <v>Alianzas generadas con entidades competentes para el derecho a la tierra (Formalización) en la agricultura familiar campesina</v>
          </cell>
          <cell r="F99">
            <v>3</v>
          </cell>
          <cell r="G99">
            <v>0</v>
          </cell>
          <cell r="H99">
            <v>1</v>
          </cell>
          <cell r="I99">
            <v>1</v>
          </cell>
          <cell r="J99">
            <v>1</v>
          </cell>
          <cell r="K99" t="str">
            <v>Para acumular</v>
          </cell>
          <cell r="L99" t="str">
            <v>Aumenta</v>
          </cell>
          <cell r="M99">
            <v>1</v>
          </cell>
          <cell r="N99">
            <v>3</v>
          </cell>
          <cell r="O99">
            <v>100</v>
          </cell>
          <cell r="P99">
            <v>100</v>
          </cell>
          <cell r="Q99">
            <v>100</v>
          </cell>
        </row>
        <row r="100">
          <cell r="E100" t="str">
            <v>Proyectos de emprendimiento que vinculan la mujer rural y jóvenes campesinos</v>
          </cell>
          <cell r="F100">
            <v>30</v>
          </cell>
          <cell r="G100">
            <v>0</v>
          </cell>
          <cell r="H100">
            <v>10</v>
          </cell>
          <cell r="I100">
            <v>10</v>
          </cell>
          <cell r="J100">
            <v>10</v>
          </cell>
          <cell r="K100" t="str">
            <v>Para acumular</v>
          </cell>
          <cell r="L100" t="str">
            <v>Aumenta</v>
          </cell>
          <cell r="M100">
            <v>20</v>
          </cell>
          <cell r="N100">
            <v>30</v>
          </cell>
          <cell r="O100">
            <v>200</v>
          </cell>
          <cell r="P100">
            <v>100</v>
          </cell>
          <cell r="Q100">
            <v>100</v>
          </cell>
        </row>
        <row r="101">
          <cell r="E101" t="str">
            <v>Proyectos pedagógicos productivos (PPP) que vinculan a los jóvenes del campo</v>
          </cell>
          <cell r="F101">
            <v>450</v>
          </cell>
          <cell r="G101">
            <v>0</v>
          </cell>
          <cell r="H101">
            <v>100</v>
          </cell>
          <cell r="I101">
            <v>200</v>
          </cell>
          <cell r="J101">
            <v>150</v>
          </cell>
          <cell r="K101" t="str">
            <v>Para acumular</v>
          </cell>
          <cell r="L101" t="str">
            <v>Aumenta</v>
          </cell>
          <cell r="M101">
            <v>400</v>
          </cell>
          <cell r="N101">
            <v>450</v>
          </cell>
          <cell r="O101">
            <v>200</v>
          </cell>
          <cell r="P101">
            <v>100</v>
          </cell>
          <cell r="Q101">
            <v>100</v>
          </cell>
        </row>
        <row r="102">
          <cell r="E102" t="str">
            <v>Política de agricultura familiar campesina enmarcada en el Desarrollo Rural Aprobada</v>
          </cell>
          <cell r="F102">
            <v>1</v>
          </cell>
          <cell r="G102">
            <v>0</v>
          </cell>
          <cell r="H102">
            <v>0</v>
          </cell>
          <cell r="I102">
            <v>1</v>
          </cell>
          <cell r="J102">
            <v>0</v>
          </cell>
          <cell r="K102" t="str">
            <v>Para acumular</v>
          </cell>
          <cell r="L102" t="str">
            <v>Aumenta</v>
          </cell>
          <cell r="M102">
            <v>1</v>
          </cell>
          <cell r="N102">
            <v>1</v>
          </cell>
          <cell r="O102">
            <v>100</v>
          </cell>
          <cell r="P102">
            <v>100</v>
          </cell>
          <cell r="Q102">
            <v>100</v>
          </cell>
        </row>
        <row r="103">
          <cell r="E103" t="str">
            <v>Bancos de maquinaria, herramientas y equipos implementados</v>
          </cell>
          <cell r="F103">
            <v>4</v>
          </cell>
          <cell r="G103">
            <v>0</v>
          </cell>
          <cell r="H103">
            <v>1</v>
          </cell>
          <cell r="I103">
            <v>2</v>
          </cell>
          <cell r="J103">
            <v>1</v>
          </cell>
          <cell r="K103" t="str">
            <v>Para acumular</v>
          </cell>
          <cell r="L103" t="str">
            <v>Aumenta</v>
          </cell>
          <cell r="M103">
            <v>2</v>
          </cell>
          <cell r="N103">
            <v>3</v>
          </cell>
          <cell r="O103">
            <v>200</v>
          </cell>
          <cell r="P103">
            <v>75</v>
          </cell>
          <cell r="Q103">
            <v>75</v>
          </cell>
        </row>
        <row r="104">
          <cell r="E104" t="str">
            <v>Cable–vías implementados para transporte de productos agropecuarios</v>
          </cell>
          <cell r="F104">
            <v>2</v>
          </cell>
          <cell r="G104">
            <v>0</v>
          </cell>
          <cell r="H104">
            <v>1</v>
          </cell>
          <cell r="I104">
            <v>1</v>
          </cell>
          <cell r="J104">
            <v>0</v>
          </cell>
          <cell r="K104" t="str">
            <v>Para acumular</v>
          </cell>
          <cell r="L104" t="str">
            <v>Aumenta</v>
          </cell>
          <cell r="M104">
            <v>0</v>
          </cell>
          <cell r="N104">
            <v>0</v>
          </cell>
          <cell r="O104">
            <v>0</v>
          </cell>
          <cell r="P104">
            <v>0</v>
          </cell>
          <cell r="Q104">
            <v>0</v>
          </cell>
        </row>
        <row r="105">
          <cell r="E105" t="str">
            <v>Área con Distritos de riego y drenaje intervenidas</v>
          </cell>
          <cell r="F105">
            <v>100</v>
          </cell>
          <cell r="G105">
            <v>0</v>
          </cell>
          <cell r="H105">
            <v>40</v>
          </cell>
          <cell r="I105">
            <v>40</v>
          </cell>
          <cell r="J105">
            <v>20</v>
          </cell>
          <cell r="K105" t="str">
            <v>Para acumular</v>
          </cell>
          <cell r="L105" t="str">
            <v>Aumenta</v>
          </cell>
          <cell r="M105">
            <v>0</v>
          </cell>
          <cell r="N105">
            <v>125</v>
          </cell>
          <cell r="O105">
            <v>0</v>
          </cell>
          <cell r="P105">
            <v>125</v>
          </cell>
          <cell r="Q105">
            <v>125</v>
          </cell>
        </row>
        <row r="106">
          <cell r="E106" t="str">
            <v>Planta piloto de residuos sólidos orgánicos</v>
          </cell>
          <cell r="F106">
            <v>1</v>
          </cell>
          <cell r="G106">
            <v>0</v>
          </cell>
          <cell r="H106">
            <v>0.5</v>
          </cell>
          <cell r="I106">
            <v>0.5</v>
          </cell>
          <cell r="J106">
            <v>0</v>
          </cell>
          <cell r="K106" t="str">
            <v>Para acumular</v>
          </cell>
          <cell r="L106" t="str">
            <v>Aumenta</v>
          </cell>
          <cell r="M106">
            <v>1</v>
          </cell>
          <cell r="N106">
            <v>1</v>
          </cell>
          <cell r="O106">
            <v>100</v>
          </cell>
          <cell r="P106">
            <v>100</v>
          </cell>
          <cell r="Q106">
            <v>100</v>
          </cell>
        </row>
        <row r="107">
          <cell r="E107" t="str">
            <v xml:space="preserve">Agroindustrias de apoyo a la producción, acopio, transformación y comercialización de productos agrícolas, piscícolas, y acuícolas intervenidas 
</v>
          </cell>
          <cell r="F107">
            <v>29</v>
          </cell>
          <cell r="G107">
            <v>3</v>
          </cell>
          <cell r="H107">
            <v>9</v>
          </cell>
          <cell r="I107">
            <v>9</v>
          </cell>
          <cell r="J107">
            <v>8</v>
          </cell>
          <cell r="K107" t="str">
            <v>Para acumular</v>
          </cell>
          <cell r="L107" t="str">
            <v>Aumenta</v>
          </cell>
          <cell r="M107">
            <v>11</v>
          </cell>
          <cell r="N107">
            <v>30</v>
          </cell>
          <cell r="O107">
            <v>137.5</v>
          </cell>
          <cell r="P107">
            <v>103.45</v>
          </cell>
          <cell r="Q107">
            <v>103.45</v>
          </cell>
        </row>
        <row r="108">
          <cell r="E108" t="str">
            <v>Unidades de beneficio y poscosecha implementadas</v>
          </cell>
          <cell r="F108">
            <v>100</v>
          </cell>
          <cell r="G108">
            <v>5</v>
          </cell>
          <cell r="H108">
            <v>40</v>
          </cell>
          <cell r="I108">
            <v>40</v>
          </cell>
          <cell r="J108">
            <v>15</v>
          </cell>
          <cell r="K108" t="str">
            <v>Para acumular</v>
          </cell>
          <cell r="L108" t="str">
            <v>Aumenta</v>
          </cell>
          <cell r="M108">
            <v>0</v>
          </cell>
          <cell r="N108">
            <v>200</v>
          </cell>
          <cell r="O108">
            <v>0</v>
          </cell>
          <cell r="P108">
            <v>200</v>
          </cell>
          <cell r="Q108">
            <v>200</v>
          </cell>
        </row>
        <row r="109">
          <cell r="E109" t="str">
            <v>Infraestructura de apoyo a la producción, acopio, transformación y comercialización ganadera intervenidas</v>
          </cell>
          <cell r="F109">
            <v>111</v>
          </cell>
          <cell r="G109">
            <v>21</v>
          </cell>
          <cell r="H109">
            <v>23</v>
          </cell>
          <cell r="I109">
            <v>33</v>
          </cell>
          <cell r="J109">
            <v>34</v>
          </cell>
          <cell r="K109" t="str">
            <v>Para acumular</v>
          </cell>
          <cell r="L109" t="str">
            <v>Aumenta</v>
          </cell>
          <cell r="M109">
            <v>6</v>
          </cell>
          <cell r="N109">
            <v>17</v>
          </cell>
          <cell r="O109">
            <v>17.649999999999999</v>
          </cell>
          <cell r="P109">
            <v>15.32</v>
          </cell>
          <cell r="Q109">
            <v>15.32</v>
          </cell>
        </row>
        <row r="110">
          <cell r="E110" t="str">
            <v>Kilómetros de la RVT mantenidas</v>
          </cell>
          <cell r="F110">
            <v>136.4</v>
          </cell>
          <cell r="G110">
            <v>0</v>
          </cell>
          <cell r="H110">
            <v>0</v>
          </cell>
          <cell r="I110">
            <v>116.4</v>
          </cell>
          <cell r="J110">
            <v>20</v>
          </cell>
          <cell r="K110" t="str">
            <v>Para acumular</v>
          </cell>
          <cell r="L110" t="str">
            <v>Aumenta</v>
          </cell>
          <cell r="M110">
            <v>4.92</v>
          </cell>
          <cell r="N110">
            <v>112.12</v>
          </cell>
          <cell r="O110">
            <v>24.6</v>
          </cell>
          <cell r="P110">
            <v>82.2</v>
          </cell>
          <cell r="Q110">
            <v>82.2</v>
          </cell>
        </row>
        <row r="111">
          <cell r="E111" t="str">
            <v>Vías de la RVT pavimentadas</v>
          </cell>
          <cell r="F111">
            <v>1000</v>
          </cell>
          <cell r="G111">
            <v>111</v>
          </cell>
          <cell r="H111">
            <v>296</v>
          </cell>
          <cell r="I111">
            <v>296</v>
          </cell>
          <cell r="J111">
            <v>297</v>
          </cell>
          <cell r="K111" t="str">
            <v>Para acumular</v>
          </cell>
          <cell r="L111" t="str">
            <v>Aumenta</v>
          </cell>
          <cell r="M111">
            <v>398.48899999999998</v>
          </cell>
          <cell r="N111">
            <v>1090.836</v>
          </cell>
          <cell r="O111">
            <v>134.16999999999999</v>
          </cell>
          <cell r="P111">
            <v>109.08</v>
          </cell>
          <cell r="Q111">
            <v>109.08</v>
          </cell>
        </row>
        <row r="112">
          <cell r="E112" t="str">
            <v>Vías de la RVT construidas</v>
          </cell>
          <cell r="F112">
            <v>5</v>
          </cell>
          <cell r="G112">
            <v>0</v>
          </cell>
          <cell r="H112">
            <v>1.6</v>
          </cell>
          <cell r="I112">
            <v>1.6</v>
          </cell>
          <cell r="J112">
            <v>1.8</v>
          </cell>
          <cell r="K112" t="str">
            <v>Para acumular</v>
          </cell>
          <cell r="L112" t="str">
            <v>Aumenta</v>
          </cell>
          <cell r="M112">
            <v>3.04</v>
          </cell>
          <cell r="N112">
            <v>3.04</v>
          </cell>
          <cell r="O112">
            <v>168.89</v>
          </cell>
          <cell r="P112">
            <v>60.8</v>
          </cell>
          <cell r="Q112">
            <v>60.8</v>
          </cell>
        </row>
        <row r="113">
          <cell r="E113" t="str">
            <v>Puentes de la RVT construidos, rehabilitados y/o mantenidos</v>
          </cell>
          <cell r="F113">
            <v>20</v>
          </cell>
          <cell r="G113">
            <v>0</v>
          </cell>
          <cell r="H113">
            <v>6</v>
          </cell>
          <cell r="I113">
            <v>7</v>
          </cell>
          <cell r="J113">
            <v>7</v>
          </cell>
          <cell r="K113" t="str">
            <v>Para acumular</v>
          </cell>
          <cell r="L113" t="str">
            <v>Aumenta</v>
          </cell>
          <cell r="M113">
            <v>5</v>
          </cell>
          <cell r="N113">
            <v>37</v>
          </cell>
          <cell r="O113">
            <v>71.430000000000007</v>
          </cell>
          <cell r="P113">
            <v>185</v>
          </cell>
          <cell r="Q113">
            <v>185</v>
          </cell>
        </row>
        <row r="114">
          <cell r="E114" t="str">
            <v>Construcción, rehabilitación y/o mantenimiento de puentes peatonales RVT</v>
          </cell>
          <cell r="F114">
            <v>20</v>
          </cell>
          <cell r="G114">
            <v>0</v>
          </cell>
          <cell r="H114">
            <v>6</v>
          </cell>
          <cell r="I114">
            <v>7</v>
          </cell>
          <cell r="J114">
            <v>7</v>
          </cell>
          <cell r="K114" t="str">
            <v>Para acumular</v>
          </cell>
          <cell r="L114" t="str">
            <v>Aumenta</v>
          </cell>
          <cell r="M114">
            <v>2</v>
          </cell>
          <cell r="N114">
            <v>15</v>
          </cell>
          <cell r="O114">
            <v>28.57</v>
          </cell>
          <cell r="P114">
            <v>75</v>
          </cell>
          <cell r="Q114">
            <v>75</v>
          </cell>
        </row>
        <row r="115">
          <cell r="E115" t="str">
            <v>Vías con placa huella intervenidas</v>
          </cell>
          <cell r="F115">
            <v>100</v>
          </cell>
          <cell r="G115">
            <v>0</v>
          </cell>
          <cell r="H115">
            <v>33.299999999999997</v>
          </cell>
          <cell r="I115">
            <v>33.299999999999997</v>
          </cell>
          <cell r="J115">
            <v>33.4</v>
          </cell>
          <cell r="K115" t="str">
            <v>Para acumular</v>
          </cell>
          <cell r="L115" t="str">
            <v>Aumenta</v>
          </cell>
          <cell r="M115">
            <v>103.9799</v>
          </cell>
          <cell r="N115">
            <v>103.9799</v>
          </cell>
          <cell r="O115">
            <v>200</v>
          </cell>
          <cell r="P115">
            <v>103.98</v>
          </cell>
          <cell r="Q115">
            <v>103.98</v>
          </cell>
        </row>
        <row r="116">
          <cell r="E116" t="str">
            <v>Predios para proyectos de infraestructura en la RVT adquiridos y/o saneados</v>
          </cell>
          <cell r="F116">
            <v>30</v>
          </cell>
          <cell r="G116">
            <v>0</v>
          </cell>
          <cell r="H116">
            <v>10</v>
          </cell>
          <cell r="I116">
            <v>10</v>
          </cell>
          <cell r="J116">
            <v>10</v>
          </cell>
          <cell r="K116" t="str">
            <v>Para acumular</v>
          </cell>
          <cell r="L116" t="str">
            <v>Aumenta</v>
          </cell>
          <cell r="M116">
            <v>10</v>
          </cell>
          <cell r="N116">
            <v>10</v>
          </cell>
          <cell r="O116">
            <v>100</v>
          </cell>
          <cell r="P116">
            <v>33.33</v>
          </cell>
          <cell r="Q116">
            <v>33.33</v>
          </cell>
        </row>
        <row r="117">
          <cell r="E117" t="str">
            <v>Caminos de Herradura mantenidos</v>
          </cell>
          <cell r="F117">
            <v>1000</v>
          </cell>
          <cell r="G117">
            <v>0</v>
          </cell>
          <cell r="H117">
            <v>339</v>
          </cell>
          <cell r="I117">
            <v>339</v>
          </cell>
          <cell r="J117">
            <v>322</v>
          </cell>
          <cell r="K117" t="str">
            <v>Para acumular</v>
          </cell>
          <cell r="L117" t="str">
            <v>Aumenta</v>
          </cell>
          <cell r="M117">
            <v>0</v>
          </cell>
          <cell r="N117">
            <v>2728.45</v>
          </cell>
          <cell r="O117">
            <v>0</v>
          </cell>
          <cell r="P117">
            <v>200</v>
          </cell>
          <cell r="Q117">
            <v>200</v>
          </cell>
        </row>
        <row r="118">
          <cell r="E118" t="str">
            <v>Moto-rutas en caminos de herradura intervenidos</v>
          </cell>
          <cell r="F118">
            <v>20</v>
          </cell>
          <cell r="G118">
            <v>0</v>
          </cell>
          <cell r="H118">
            <v>7</v>
          </cell>
          <cell r="I118">
            <v>6.5</v>
          </cell>
          <cell r="J118">
            <v>6.5</v>
          </cell>
          <cell r="K118" t="str">
            <v>Para acumular</v>
          </cell>
          <cell r="L118" t="str">
            <v>Aumenta</v>
          </cell>
          <cell r="M118">
            <v>0</v>
          </cell>
          <cell r="N118">
            <v>0.53</v>
          </cell>
          <cell r="O118">
            <v>0</v>
          </cell>
          <cell r="P118">
            <v>2.65</v>
          </cell>
          <cell r="Q118">
            <v>2.65</v>
          </cell>
        </row>
        <row r="119">
          <cell r="E119" t="str">
            <v>Señalización RVT realizada</v>
          </cell>
          <cell r="F119">
            <v>50</v>
          </cell>
          <cell r="G119">
            <v>0</v>
          </cell>
          <cell r="H119">
            <v>17</v>
          </cell>
          <cell r="I119">
            <v>17</v>
          </cell>
          <cell r="J119">
            <v>16</v>
          </cell>
          <cell r="K119" t="str">
            <v>Para acumular</v>
          </cell>
          <cell r="L119" t="str">
            <v>Aumenta</v>
          </cell>
          <cell r="M119">
            <v>85.534999999999997</v>
          </cell>
          <cell r="N119">
            <v>85.534999999999997</v>
          </cell>
          <cell r="O119">
            <v>200</v>
          </cell>
          <cell r="P119">
            <v>171.07</v>
          </cell>
          <cell r="Q119">
            <v>171.07</v>
          </cell>
        </row>
        <row r="120">
          <cell r="E120" t="str">
            <v>Estudios de prefactibilidad/factibilidad y estructuración de proyectos con el componente de valorización en la RVT realizados</v>
          </cell>
          <cell r="F120">
            <v>2</v>
          </cell>
          <cell r="G120">
            <v>0</v>
          </cell>
          <cell r="H120">
            <v>1</v>
          </cell>
          <cell r="I120">
            <v>1</v>
          </cell>
          <cell r="J120">
            <v>0</v>
          </cell>
          <cell r="K120" t="str">
            <v>Para acumular</v>
          </cell>
          <cell r="L120" t="str">
            <v>Aumenta</v>
          </cell>
          <cell r="M120">
            <v>2</v>
          </cell>
          <cell r="N120">
            <v>4</v>
          </cell>
          <cell r="O120">
            <v>100</v>
          </cell>
          <cell r="P120">
            <v>200</v>
          </cell>
          <cell r="Q120">
            <v>200</v>
          </cell>
        </row>
        <row r="121">
          <cell r="E121" t="str">
            <v>Estudios de infraestructura en la RVT elaborados</v>
          </cell>
          <cell r="F121">
            <v>1</v>
          </cell>
          <cell r="G121">
            <v>0</v>
          </cell>
          <cell r="H121">
            <v>0</v>
          </cell>
          <cell r="I121">
            <v>1</v>
          </cell>
          <cell r="J121">
            <v>0</v>
          </cell>
          <cell r="K121" t="str">
            <v>Para acumular</v>
          </cell>
          <cell r="L121" t="str">
            <v>Aumenta</v>
          </cell>
          <cell r="M121">
            <v>0</v>
          </cell>
          <cell r="N121">
            <v>2</v>
          </cell>
          <cell r="O121">
            <v>0</v>
          </cell>
          <cell r="P121">
            <v>200</v>
          </cell>
          <cell r="Q121">
            <v>200</v>
          </cell>
        </row>
        <row r="122">
          <cell r="E122" t="str">
            <v>Caminos de Herradura mejorados</v>
          </cell>
          <cell r="F122">
            <v>25</v>
          </cell>
          <cell r="G122">
            <v>0</v>
          </cell>
          <cell r="H122">
            <v>8.3000000000000007</v>
          </cell>
          <cell r="I122">
            <v>8.3000000000000007</v>
          </cell>
          <cell r="J122">
            <v>8.4</v>
          </cell>
          <cell r="K122" t="str">
            <v>Para acumular</v>
          </cell>
          <cell r="L122" t="str">
            <v>Aumenta</v>
          </cell>
          <cell r="M122">
            <v>419.7</v>
          </cell>
          <cell r="N122">
            <v>419.7</v>
          </cell>
          <cell r="O122">
            <v>200</v>
          </cell>
          <cell r="P122">
            <v>200</v>
          </cell>
          <cell r="Q122">
            <v>200</v>
          </cell>
        </row>
        <row r="123">
          <cell r="E123" t="str">
            <v>Estudios de sostenibilidad para los sistemas de transporte por cable aéreo realizados</v>
          </cell>
          <cell r="F123">
            <v>1</v>
          </cell>
          <cell r="G123">
            <v>0</v>
          </cell>
          <cell r="H123">
            <v>0</v>
          </cell>
          <cell r="I123">
            <v>0</v>
          </cell>
          <cell r="J123">
            <v>1</v>
          </cell>
          <cell r="K123" t="str">
            <v>Para acumular</v>
          </cell>
          <cell r="L123" t="str">
            <v>Aumenta</v>
          </cell>
          <cell r="M123">
            <v>1</v>
          </cell>
          <cell r="N123">
            <v>1</v>
          </cell>
          <cell r="O123">
            <v>100</v>
          </cell>
          <cell r="P123">
            <v>100</v>
          </cell>
          <cell r="Q123">
            <v>100</v>
          </cell>
        </row>
        <row r="124">
          <cell r="E124" t="str">
            <v>Cables aéreos operados y mantenidos</v>
          </cell>
          <cell r="F124">
            <v>100</v>
          </cell>
          <cell r="G124">
            <v>50</v>
          </cell>
          <cell r="H124">
            <v>100</v>
          </cell>
          <cell r="I124">
            <v>100</v>
          </cell>
          <cell r="J124">
            <v>100</v>
          </cell>
          <cell r="K124" t="str">
            <v>Anualizada</v>
          </cell>
          <cell r="L124" t="str">
            <v>Aumenta</v>
          </cell>
          <cell r="M124">
            <v>100</v>
          </cell>
          <cell r="N124">
            <v>150</v>
          </cell>
          <cell r="O124">
            <v>100</v>
          </cell>
          <cell r="P124">
            <v>42.86</v>
          </cell>
          <cell r="Q124">
            <v>42.86</v>
          </cell>
        </row>
        <row r="125">
          <cell r="E125" t="str">
            <v>Instrumentos para el acceso a los mercados agropecuarios implementados</v>
          </cell>
          <cell r="F125">
            <v>11</v>
          </cell>
          <cell r="G125">
            <v>1</v>
          </cell>
          <cell r="H125">
            <v>5</v>
          </cell>
          <cell r="I125">
            <v>3</v>
          </cell>
          <cell r="J125">
            <v>2</v>
          </cell>
          <cell r="K125" t="str">
            <v>Para acumular</v>
          </cell>
          <cell r="L125" t="str">
            <v>Aumenta</v>
          </cell>
          <cell r="M125">
            <v>0</v>
          </cell>
          <cell r="N125">
            <v>16</v>
          </cell>
          <cell r="O125">
            <v>0</v>
          </cell>
          <cell r="P125">
            <v>145.44999999999999</v>
          </cell>
          <cell r="Q125">
            <v>145.44999999999999</v>
          </cell>
        </row>
        <row r="126">
          <cell r="E126" t="str">
            <v>Dotaciones entregados a grupos de productores para el cumplimiento de la normatividad de los procesos agroindustriales</v>
          </cell>
          <cell r="F126">
            <v>5</v>
          </cell>
          <cell r="G126">
            <v>1</v>
          </cell>
          <cell r="H126">
            <v>2</v>
          </cell>
          <cell r="I126">
            <v>1</v>
          </cell>
          <cell r="J126">
            <v>1</v>
          </cell>
          <cell r="K126" t="str">
            <v>Para acumular</v>
          </cell>
          <cell r="L126" t="str">
            <v>Aumenta</v>
          </cell>
          <cell r="M126">
            <v>28</v>
          </cell>
          <cell r="N126">
            <v>29</v>
          </cell>
          <cell r="O126">
            <v>200</v>
          </cell>
          <cell r="P126">
            <v>200</v>
          </cell>
          <cell r="Q126">
            <v>200</v>
          </cell>
        </row>
        <row r="127">
          <cell r="E127" t="str">
            <v>Predios con apoyo para acceder a certificación para mercados internacionales</v>
          </cell>
          <cell r="F127">
            <v>30</v>
          </cell>
          <cell r="G127">
            <v>0</v>
          </cell>
          <cell r="H127">
            <v>10</v>
          </cell>
          <cell r="I127">
            <v>20</v>
          </cell>
          <cell r="J127">
            <v>0</v>
          </cell>
          <cell r="K127" t="str">
            <v>Para acumular</v>
          </cell>
          <cell r="L127" t="str">
            <v>Aumenta</v>
          </cell>
          <cell r="M127">
            <v>30</v>
          </cell>
          <cell r="N127">
            <v>35</v>
          </cell>
          <cell r="O127">
            <v>100</v>
          </cell>
          <cell r="P127">
            <v>116.67</v>
          </cell>
          <cell r="Q127">
            <v>116.67</v>
          </cell>
        </row>
        <row r="128">
          <cell r="E128" t="str">
            <v>Planes estratégicos de exportación y manual de protocolos</v>
          </cell>
          <cell r="F128">
            <v>2</v>
          </cell>
          <cell r="G128">
            <v>0</v>
          </cell>
          <cell r="H128">
            <v>1</v>
          </cell>
          <cell r="I128">
            <v>1</v>
          </cell>
          <cell r="J128">
            <v>0</v>
          </cell>
          <cell r="K128" t="str">
            <v>Para acumular</v>
          </cell>
          <cell r="L128" t="str">
            <v>Aumenta</v>
          </cell>
          <cell r="M128">
            <v>0</v>
          </cell>
          <cell r="N128">
            <v>3</v>
          </cell>
          <cell r="O128">
            <v>0</v>
          </cell>
          <cell r="P128">
            <v>150</v>
          </cell>
          <cell r="Q128">
            <v>150</v>
          </cell>
        </row>
        <row r="129">
          <cell r="E129" t="str">
            <v>Eventos nacionales e internacionales con enfoque exportador</v>
          </cell>
          <cell r="F129">
            <v>23</v>
          </cell>
          <cell r="G129">
            <v>5</v>
          </cell>
          <cell r="H129">
            <v>7</v>
          </cell>
          <cell r="I129">
            <v>6</v>
          </cell>
          <cell r="J129">
            <v>5</v>
          </cell>
          <cell r="K129" t="str">
            <v>Para acumular</v>
          </cell>
          <cell r="L129" t="str">
            <v>Aumenta</v>
          </cell>
          <cell r="M129">
            <v>4</v>
          </cell>
          <cell r="N129">
            <v>32</v>
          </cell>
          <cell r="O129">
            <v>80</v>
          </cell>
          <cell r="P129">
            <v>139.13</v>
          </cell>
          <cell r="Q129">
            <v>139.13</v>
          </cell>
        </row>
        <row r="130">
          <cell r="E130" t="str">
            <v>Cadenas productivas fortalecidas</v>
          </cell>
          <cell r="F130">
            <v>15</v>
          </cell>
          <cell r="G130">
            <v>15</v>
          </cell>
          <cell r="H130">
            <v>15</v>
          </cell>
          <cell r="I130">
            <v>15</v>
          </cell>
          <cell r="J130">
            <v>15</v>
          </cell>
          <cell r="K130" t="str">
            <v>Anualizada</v>
          </cell>
          <cell r="L130" t="str">
            <v>Aumenta</v>
          </cell>
          <cell r="M130">
            <v>22</v>
          </cell>
          <cell r="N130">
            <v>78</v>
          </cell>
          <cell r="O130">
            <v>146.66999999999999</v>
          </cell>
          <cell r="P130">
            <v>130</v>
          </cell>
          <cell r="Q130">
            <v>130</v>
          </cell>
        </row>
        <row r="131">
          <cell r="E131" t="str">
            <v>Nuevas plantaciones establecidas</v>
          </cell>
          <cell r="F131">
            <v>2222</v>
          </cell>
          <cell r="G131">
            <v>555.5</v>
          </cell>
          <cell r="H131">
            <v>555.5</v>
          </cell>
          <cell r="I131">
            <v>555.5</v>
          </cell>
          <cell r="J131">
            <v>555.5</v>
          </cell>
          <cell r="K131" t="str">
            <v>Para acumular</v>
          </cell>
          <cell r="L131" t="str">
            <v>Aumenta</v>
          </cell>
          <cell r="M131">
            <v>0</v>
          </cell>
          <cell r="N131">
            <v>0</v>
          </cell>
          <cell r="O131">
            <v>0</v>
          </cell>
          <cell r="P131">
            <v>0</v>
          </cell>
          <cell r="Q131">
            <v>0</v>
          </cell>
        </row>
        <row r="132">
          <cell r="E132" t="str">
            <v>Unidades productivas tecnificadas</v>
          </cell>
          <cell r="F132">
            <v>1000</v>
          </cell>
          <cell r="G132">
            <v>30</v>
          </cell>
          <cell r="H132">
            <v>470</v>
          </cell>
          <cell r="I132">
            <v>300</v>
          </cell>
          <cell r="J132">
            <v>200</v>
          </cell>
          <cell r="K132" t="str">
            <v>Para acumular</v>
          </cell>
          <cell r="L132" t="str">
            <v>Aumenta</v>
          </cell>
          <cell r="M132">
            <v>32</v>
          </cell>
          <cell r="N132">
            <v>1406</v>
          </cell>
          <cell r="O132">
            <v>16</v>
          </cell>
          <cell r="P132">
            <v>140.6</v>
          </cell>
          <cell r="Q132">
            <v>140.6</v>
          </cell>
        </row>
        <row r="133">
          <cell r="E133" t="str">
            <v>Áreas agrícolas, forestales, silvopastoriles, pastos y forrajes intervenidas</v>
          </cell>
          <cell r="F133">
            <v>4942</v>
          </cell>
          <cell r="G133">
            <v>1042</v>
          </cell>
          <cell r="H133">
            <v>980</v>
          </cell>
          <cell r="I133">
            <v>1150</v>
          </cell>
          <cell r="J133">
            <v>1770</v>
          </cell>
          <cell r="K133" t="str">
            <v>Para acumular</v>
          </cell>
          <cell r="L133" t="str">
            <v>Aumenta</v>
          </cell>
          <cell r="M133">
            <v>80158</v>
          </cell>
          <cell r="N133">
            <v>339635</v>
          </cell>
          <cell r="O133">
            <v>200</v>
          </cell>
          <cell r="P133">
            <v>200</v>
          </cell>
          <cell r="Q133">
            <v>200</v>
          </cell>
        </row>
        <row r="134">
          <cell r="E134" t="str">
            <v>Mesas temáticas de trabajo para el desarrollo del sector agropecuario</v>
          </cell>
          <cell r="F134">
            <v>30</v>
          </cell>
          <cell r="G134">
            <v>3</v>
          </cell>
          <cell r="H134">
            <v>9</v>
          </cell>
          <cell r="I134">
            <v>9</v>
          </cell>
          <cell r="J134">
            <v>9</v>
          </cell>
          <cell r="K134" t="str">
            <v>Para acumular</v>
          </cell>
          <cell r="L134" t="str">
            <v>Aumenta</v>
          </cell>
          <cell r="M134">
            <v>22</v>
          </cell>
          <cell r="N134">
            <v>229</v>
          </cell>
          <cell r="O134">
            <v>200</v>
          </cell>
          <cell r="P134">
            <v>200</v>
          </cell>
          <cell r="Q134">
            <v>200</v>
          </cell>
        </row>
        <row r="135">
          <cell r="E135" t="str">
            <v>Hectáreas vinculadas a la Empresa de Desarrollo Agroindustrial de Antioquia "EDAA" creada</v>
          </cell>
          <cell r="F135">
            <v>100000</v>
          </cell>
          <cell r="G135">
            <v>14962</v>
          </cell>
          <cell r="H135">
            <v>24338</v>
          </cell>
          <cell r="I135">
            <v>24941</v>
          </cell>
          <cell r="J135">
            <v>35759</v>
          </cell>
          <cell r="K135" t="str">
            <v>Para acumular</v>
          </cell>
          <cell r="L135" t="str">
            <v>Aumenta</v>
          </cell>
          <cell r="M135">
            <v>9572</v>
          </cell>
          <cell r="N135">
            <v>10800</v>
          </cell>
          <cell r="O135">
            <v>26.77</v>
          </cell>
          <cell r="P135">
            <v>10.8</v>
          </cell>
          <cell r="Q135">
            <v>10.8</v>
          </cell>
        </row>
        <row r="136">
          <cell r="E136" t="str">
            <v>Empresa de Desarrollo Agroindustrial Creada</v>
          </cell>
          <cell r="F136">
            <v>1</v>
          </cell>
          <cell r="G136">
            <v>1</v>
          </cell>
          <cell r="H136">
            <v>0</v>
          </cell>
          <cell r="I136">
            <v>0</v>
          </cell>
          <cell r="J136">
            <v>0</v>
          </cell>
          <cell r="K136" t="str">
            <v>Para acumular</v>
          </cell>
          <cell r="L136" t="str">
            <v>Aumenta</v>
          </cell>
          <cell r="M136">
            <v>0</v>
          </cell>
          <cell r="N136">
            <v>1</v>
          </cell>
          <cell r="O136">
            <v>0</v>
          </cell>
          <cell r="P136">
            <v>100</v>
          </cell>
          <cell r="Q136">
            <v>100</v>
          </cell>
        </row>
        <row r="137">
          <cell r="E137" t="str">
            <v>Actualización e integración de Sistemas de Información del sector Agropecuario</v>
          </cell>
          <cell r="F137">
            <v>100</v>
          </cell>
          <cell r="G137">
            <v>100</v>
          </cell>
          <cell r="H137">
            <v>100</v>
          </cell>
          <cell r="I137">
            <v>100</v>
          </cell>
          <cell r="J137">
            <v>100</v>
          </cell>
          <cell r="K137" t="str">
            <v>Anualizada</v>
          </cell>
          <cell r="L137" t="str">
            <v>Aumenta</v>
          </cell>
          <cell r="M137">
            <v>100</v>
          </cell>
          <cell r="N137">
            <v>315</v>
          </cell>
          <cell r="O137">
            <v>100</v>
          </cell>
          <cell r="P137">
            <v>78.75</v>
          </cell>
          <cell r="Q137">
            <v>78.75</v>
          </cell>
        </row>
        <row r="138">
          <cell r="E138" t="str">
            <v>Muestras analizadas para evaluar el Índice de Riesgo de la Calidad del Agua para Consumo Humano (IRCA)</v>
          </cell>
          <cell r="F138">
            <v>56656</v>
          </cell>
          <cell r="G138">
            <v>14164</v>
          </cell>
          <cell r="H138">
            <v>14164</v>
          </cell>
          <cell r="I138">
            <v>14164</v>
          </cell>
          <cell r="J138">
            <v>14164</v>
          </cell>
          <cell r="K138" t="str">
            <v>Para acumular</v>
          </cell>
          <cell r="L138" t="str">
            <v>Aumenta</v>
          </cell>
          <cell r="M138">
            <v>15271</v>
          </cell>
          <cell r="N138">
            <v>59382</v>
          </cell>
          <cell r="O138">
            <v>107.82</v>
          </cell>
          <cell r="P138">
            <v>104.81</v>
          </cell>
          <cell r="Q138">
            <v>104.81</v>
          </cell>
        </row>
        <row r="139">
          <cell r="E139" t="str">
            <v>Organizaciones aliadas (Sociales, deportivas, ONG, culturales, recreativas, y comunitarias) que se vinculan y promuevan estilos de vida saludable</v>
          </cell>
          <cell r="F139">
            <v>30</v>
          </cell>
          <cell r="G139">
            <v>2</v>
          </cell>
          <cell r="H139">
            <v>12</v>
          </cell>
          <cell r="I139">
            <v>12</v>
          </cell>
          <cell r="J139">
            <v>4</v>
          </cell>
          <cell r="K139" t="str">
            <v>Para acumular</v>
          </cell>
          <cell r="L139" t="str">
            <v>Aumenta</v>
          </cell>
          <cell r="M139">
            <v>13</v>
          </cell>
          <cell r="N139">
            <v>35</v>
          </cell>
          <cell r="O139">
            <v>200</v>
          </cell>
          <cell r="P139">
            <v>116.67</v>
          </cell>
          <cell r="Q139">
            <v>116.67</v>
          </cell>
        </row>
        <row r="140">
          <cell r="E140" t="str">
            <v>Tasa de mortalidad en menores de cinco años</v>
          </cell>
          <cell r="F140">
            <v>156</v>
          </cell>
          <cell r="G140">
            <v>166</v>
          </cell>
          <cell r="H140">
            <v>162</v>
          </cell>
          <cell r="I140">
            <v>158</v>
          </cell>
          <cell r="J140">
            <v>156</v>
          </cell>
          <cell r="K140" t="str">
            <v>Anualizada</v>
          </cell>
          <cell r="L140" t="str">
            <v>Disminuye</v>
          </cell>
          <cell r="M140">
            <v>136.6</v>
          </cell>
          <cell r="N140">
            <v>562.14</v>
          </cell>
          <cell r="O140">
            <v>114.2</v>
          </cell>
          <cell r="P140">
            <v>114.59</v>
          </cell>
          <cell r="Q140">
            <v>114.59</v>
          </cell>
        </row>
        <row r="141">
          <cell r="E141" t="str">
            <v>Municipios con seguimiento y monitoreo al Sistema de Vigilancia en Salud Pública de violencia intrafamiliar en los municipios</v>
          </cell>
          <cell r="F141">
            <v>125</v>
          </cell>
          <cell r="G141">
            <v>125</v>
          </cell>
          <cell r="H141">
            <v>125</v>
          </cell>
          <cell r="I141">
            <v>125</v>
          </cell>
          <cell r="J141">
            <v>125</v>
          </cell>
          <cell r="K141" t="str">
            <v>Anualizada</v>
          </cell>
          <cell r="L141" t="str">
            <v>Aumenta</v>
          </cell>
          <cell r="M141">
            <v>125</v>
          </cell>
          <cell r="N141">
            <v>388</v>
          </cell>
          <cell r="O141">
            <v>100</v>
          </cell>
          <cell r="P141">
            <v>77.599999999999994</v>
          </cell>
          <cell r="Q141">
            <v>77.599999999999994</v>
          </cell>
        </row>
        <row r="142">
          <cell r="E142" t="str">
            <v>Municipios con planes territoriales de reducción de sustancias psicoactivas en los municipios</v>
          </cell>
          <cell r="F142">
            <v>125</v>
          </cell>
          <cell r="G142">
            <v>25</v>
          </cell>
          <cell r="H142">
            <v>35</v>
          </cell>
          <cell r="I142">
            <v>40</v>
          </cell>
          <cell r="J142">
            <v>25</v>
          </cell>
          <cell r="K142" t="str">
            <v>Para acumular</v>
          </cell>
          <cell r="L142" t="str">
            <v>Aumenta</v>
          </cell>
          <cell r="M142">
            <v>125</v>
          </cell>
          <cell r="N142">
            <v>228</v>
          </cell>
          <cell r="O142">
            <v>200</v>
          </cell>
          <cell r="P142">
            <v>182.4</v>
          </cell>
          <cell r="Q142">
            <v>182.4</v>
          </cell>
        </row>
        <row r="143">
          <cell r="E143" t="str">
            <v>Certificación de Instituciones públicas prestadoras de servicios de salud como instituciones amigas de la mujer y la infancia IAMI</v>
          </cell>
          <cell r="F143">
            <v>75</v>
          </cell>
          <cell r="G143">
            <v>0</v>
          </cell>
          <cell r="H143">
            <v>15</v>
          </cell>
          <cell r="I143">
            <v>30</v>
          </cell>
          <cell r="J143">
            <v>30</v>
          </cell>
          <cell r="K143" t="str">
            <v>Para acumular</v>
          </cell>
          <cell r="L143" t="str">
            <v>Aumenta</v>
          </cell>
          <cell r="M143">
            <v>8</v>
          </cell>
          <cell r="N143">
            <v>55</v>
          </cell>
          <cell r="O143">
            <v>26.67</v>
          </cell>
          <cell r="P143">
            <v>73.33</v>
          </cell>
          <cell r="Q143">
            <v>73.33</v>
          </cell>
        </row>
        <row r="144">
          <cell r="E144" t="str">
            <v>Instituciones Públicas Prestadoras de Servicios de Salud con asistencia técnica e implementación de la normatividad vigente de la vigilancia nutricional y atención de la mujer gestante y el bajo peso al nacer</v>
          </cell>
          <cell r="F144">
            <v>126</v>
          </cell>
          <cell r="G144">
            <v>15</v>
          </cell>
          <cell r="H144">
            <v>37</v>
          </cell>
          <cell r="I144">
            <v>37</v>
          </cell>
          <cell r="J144">
            <v>37</v>
          </cell>
          <cell r="K144" t="str">
            <v>Para acumular</v>
          </cell>
          <cell r="L144" t="str">
            <v>Aumenta</v>
          </cell>
          <cell r="M144">
            <v>14</v>
          </cell>
          <cell r="N144">
            <v>166</v>
          </cell>
          <cell r="O144">
            <v>37.840000000000003</v>
          </cell>
          <cell r="P144">
            <v>131.75</v>
          </cell>
          <cell r="Q144">
            <v>131.75</v>
          </cell>
        </row>
        <row r="145">
          <cell r="E145" t="str">
            <v>Instituciones Públicas Prestadoras de Servicios de salud con asistencia técnica para la implementación en la normatividad vigente para la vigilancia de la morbilidad y mortalidad por desnutrición en los menores de 5 años</v>
          </cell>
          <cell r="F145">
            <v>126</v>
          </cell>
          <cell r="G145">
            <v>15</v>
          </cell>
          <cell r="H145">
            <v>37</v>
          </cell>
          <cell r="I145">
            <v>37</v>
          </cell>
          <cell r="J145">
            <v>37</v>
          </cell>
          <cell r="K145" t="str">
            <v>Para acumular</v>
          </cell>
          <cell r="L145" t="str">
            <v>Aumenta</v>
          </cell>
          <cell r="M145">
            <v>16</v>
          </cell>
          <cell r="N145">
            <v>168</v>
          </cell>
          <cell r="O145">
            <v>43.24</v>
          </cell>
          <cell r="P145">
            <v>133.33000000000001</v>
          </cell>
          <cell r="Q145">
            <v>133.33000000000001</v>
          </cell>
        </row>
        <row r="146">
          <cell r="E146" t="str">
            <v>Instituciones Públicas Prestadoras de Servicios de salud con vigilancia nutricional de los eventos de notificación obligatoria en los municipios</v>
          </cell>
          <cell r="F146">
            <v>125</v>
          </cell>
          <cell r="G146">
            <v>125</v>
          </cell>
          <cell r="H146">
            <v>125</v>
          </cell>
          <cell r="I146">
            <v>125</v>
          </cell>
          <cell r="J146">
            <v>125</v>
          </cell>
          <cell r="K146" t="str">
            <v>Anualizada</v>
          </cell>
          <cell r="L146" t="str">
            <v>Aumenta</v>
          </cell>
          <cell r="M146">
            <v>125</v>
          </cell>
          <cell r="N146">
            <v>483</v>
          </cell>
          <cell r="O146">
            <v>100</v>
          </cell>
          <cell r="P146">
            <v>96.6</v>
          </cell>
          <cell r="Q146">
            <v>96.6</v>
          </cell>
        </row>
        <row r="147">
          <cell r="E147" t="str">
            <v>Implementación de la estrategia de maternidad segura y prevención del aborto inseguro en los municipios</v>
          </cell>
          <cell r="F147">
            <v>100</v>
          </cell>
          <cell r="G147">
            <v>5</v>
          </cell>
          <cell r="H147">
            <v>60</v>
          </cell>
          <cell r="I147">
            <v>80</v>
          </cell>
          <cell r="J147">
            <v>100</v>
          </cell>
          <cell r="K147" t="str">
            <v>Anualizada</v>
          </cell>
          <cell r="L147" t="str">
            <v>Aumenta</v>
          </cell>
          <cell r="M147">
            <v>96.8</v>
          </cell>
          <cell r="N147">
            <v>320.39999999999998</v>
          </cell>
          <cell r="O147">
            <v>96.8</v>
          </cell>
          <cell r="P147">
            <v>130.78</v>
          </cell>
          <cell r="Q147">
            <v>130.78</v>
          </cell>
        </row>
        <row r="148">
          <cell r="E148" t="str">
            <v>Servicios en Salud Amigables implementados para Adolescentes y Jóvenes</v>
          </cell>
          <cell r="F148">
            <v>100</v>
          </cell>
          <cell r="G148">
            <v>75</v>
          </cell>
          <cell r="H148">
            <v>85</v>
          </cell>
          <cell r="I148">
            <v>95</v>
          </cell>
          <cell r="J148">
            <v>100</v>
          </cell>
          <cell r="K148" t="str">
            <v>Anualizada</v>
          </cell>
          <cell r="L148" t="str">
            <v>Aumenta</v>
          </cell>
          <cell r="M148">
            <v>100</v>
          </cell>
          <cell r="N148">
            <v>281.48</v>
          </cell>
          <cell r="O148">
            <v>100</v>
          </cell>
          <cell r="P148">
            <v>79.290000000000006</v>
          </cell>
          <cell r="Q148">
            <v>79.290000000000006</v>
          </cell>
        </row>
        <row r="149">
          <cell r="E149" t="str">
            <v>Estrategia de información, educación y comunicación para la prevención basada en información correcta sobre la situación de VIH/SIDA y comportamientos de riesgo en los municipios</v>
          </cell>
          <cell r="F149">
            <v>100</v>
          </cell>
          <cell r="G149">
            <v>100</v>
          </cell>
          <cell r="H149">
            <v>100</v>
          </cell>
          <cell r="I149">
            <v>100</v>
          </cell>
          <cell r="J149">
            <v>100</v>
          </cell>
          <cell r="K149" t="str">
            <v>Anualizada</v>
          </cell>
          <cell r="L149" t="str">
            <v>Aumenta</v>
          </cell>
          <cell r="M149">
            <v>100</v>
          </cell>
          <cell r="N149">
            <v>400</v>
          </cell>
          <cell r="O149">
            <v>100</v>
          </cell>
          <cell r="P149">
            <v>100</v>
          </cell>
          <cell r="Q149">
            <v>100</v>
          </cell>
        </row>
        <row r="150">
          <cell r="E150" t="str">
            <v>Coberturas de triple viral en niños de 1 año de edad</v>
          </cell>
          <cell r="F150">
            <v>95</v>
          </cell>
          <cell r="G150">
            <v>95</v>
          </cell>
          <cell r="H150">
            <v>95</v>
          </cell>
          <cell r="I150">
            <v>95</v>
          </cell>
          <cell r="J150">
            <v>95</v>
          </cell>
          <cell r="K150" t="str">
            <v>Anualizada</v>
          </cell>
          <cell r="L150" t="str">
            <v>Aumenta</v>
          </cell>
          <cell r="M150">
            <v>96.3</v>
          </cell>
          <cell r="N150">
            <v>382.31</v>
          </cell>
          <cell r="O150">
            <v>101.37</v>
          </cell>
          <cell r="P150">
            <v>100.61</v>
          </cell>
          <cell r="Q150">
            <v>100.61</v>
          </cell>
        </row>
        <row r="151">
          <cell r="E151" t="str">
            <v>Implementación del marco operativo de la estrategia "Los primeros mil días” de niños y niñas en las Empresas Sociales del Estado</v>
          </cell>
          <cell r="F151">
            <v>100</v>
          </cell>
          <cell r="G151">
            <v>10</v>
          </cell>
          <cell r="H151">
            <v>20</v>
          </cell>
          <cell r="I151">
            <v>40</v>
          </cell>
          <cell r="J151">
            <v>30</v>
          </cell>
          <cell r="K151" t="str">
            <v>Para acumular</v>
          </cell>
          <cell r="L151" t="str">
            <v>Aumenta</v>
          </cell>
          <cell r="M151">
            <v>25.97</v>
          </cell>
          <cell r="N151">
            <v>109.67</v>
          </cell>
          <cell r="O151">
            <v>86.57</v>
          </cell>
          <cell r="P151">
            <v>109.67</v>
          </cell>
          <cell r="Q151">
            <v>109.67</v>
          </cell>
        </row>
        <row r="152">
          <cell r="E152" t="str">
            <v>Implementación de la estrategia de atención integral a la primera infancia en las Empresas Sociales del Estado</v>
          </cell>
          <cell r="F152">
            <v>100</v>
          </cell>
          <cell r="G152">
            <v>10</v>
          </cell>
          <cell r="H152">
            <v>30</v>
          </cell>
          <cell r="I152">
            <v>70</v>
          </cell>
          <cell r="J152">
            <v>100</v>
          </cell>
          <cell r="K152" t="str">
            <v>Anualizada</v>
          </cell>
          <cell r="L152" t="str">
            <v>Aumenta</v>
          </cell>
          <cell r="M152">
            <v>58.1</v>
          </cell>
          <cell r="N152">
            <v>109.1</v>
          </cell>
          <cell r="O152">
            <v>58.1</v>
          </cell>
          <cell r="P152">
            <v>51.95</v>
          </cell>
          <cell r="Q152">
            <v>51.95</v>
          </cell>
        </row>
        <row r="153">
          <cell r="E153" t="str">
            <v>Ruta de atención con enfoque étnico diferencial implementada en las Empresas Sociales del Estado</v>
          </cell>
          <cell r="F153">
            <v>60</v>
          </cell>
          <cell r="G153">
            <v>0</v>
          </cell>
          <cell r="H153">
            <v>20</v>
          </cell>
          <cell r="I153">
            <v>40</v>
          </cell>
          <cell r="J153">
            <v>60</v>
          </cell>
          <cell r="K153" t="str">
            <v>Anualizada</v>
          </cell>
          <cell r="L153" t="str">
            <v>Aumenta</v>
          </cell>
          <cell r="M153">
            <v>51.77</v>
          </cell>
          <cell r="N153">
            <v>73.37</v>
          </cell>
          <cell r="O153">
            <v>86.28</v>
          </cell>
          <cell r="P153">
            <v>61.14</v>
          </cell>
          <cell r="Q153">
            <v>61.14</v>
          </cell>
        </row>
        <row r="154">
          <cell r="E154" t="str">
            <v>Tasa de mortalidad por Infarto Agudo de Miocardio</v>
          </cell>
          <cell r="F154">
            <v>61</v>
          </cell>
          <cell r="G154">
            <v>62.3</v>
          </cell>
          <cell r="H154">
            <v>62.1</v>
          </cell>
          <cell r="I154">
            <v>61.8</v>
          </cell>
          <cell r="J154">
            <v>61</v>
          </cell>
          <cell r="K154" t="str">
            <v>Anualizada</v>
          </cell>
          <cell r="L154" t="str">
            <v>Disminuye</v>
          </cell>
          <cell r="M154">
            <v>69.3</v>
          </cell>
          <cell r="N154">
            <v>225.8</v>
          </cell>
          <cell r="O154">
            <v>88.02</v>
          </cell>
          <cell r="P154">
            <v>113.21</v>
          </cell>
          <cell r="Q154">
            <v>113.21</v>
          </cell>
        </row>
        <row r="155">
          <cell r="E155" t="str">
            <v>Tasa de mortalidad por cáncer de mama en mujeres</v>
          </cell>
          <cell r="F155">
            <v>11</v>
          </cell>
          <cell r="G155">
            <v>12</v>
          </cell>
          <cell r="H155">
            <v>11.9</v>
          </cell>
          <cell r="I155">
            <v>11.8</v>
          </cell>
          <cell r="J155">
            <v>11</v>
          </cell>
          <cell r="K155" t="str">
            <v>Anualizada</v>
          </cell>
          <cell r="L155" t="str">
            <v>Disminuye</v>
          </cell>
          <cell r="M155">
            <v>15.3</v>
          </cell>
          <cell r="N155">
            <v>48.01</v>
          </cell>
          <cell r="O155">
            <v>71.900000000000006</v>
          </cell>
          <cell r="P155">
            <v>101.07</v>
          </cell>
          <cell r="Q155">
            <v>101.07</v>
          </cell>
        </row>
        <row r="156">
          <cell r="E156" t="str">
            <v>Tasa de mortalidad por cáncer de cuello uterino</v>
          </cell>
          <cell r="F156">
            <v>4.3</v>
          </cell>
          <cell r="G156">
            <v>5.0999999999999996</v>
          </cell>
          <cell r="H156">
            <v>4.9000000000000004</v>
          </cell>
          <cell r="I156">
            <v>4.7</v>
          </cell>
          <cell r="J156">
            <v>4.3</v>
          </cell>
          <cell r="K156" t="str">
            <v>Anualizada</v>
          </cell>
          <cell r="L156" t="str">
            <v>Disminuye</v>
          </cell>
          <cell r="M156">
            <v>4.7</v>
          </cell>
          <cell r="N156">
            <v>16.899999999999999</v>
          </cell>
          <cell r="O156">
            <v>91.49</v>
          </cell>
          <cell r="P156">
            <v>117.78</v>
          </cell>
          <cell r="Q156">
            <v>117.78</v>
          </cell>
        </row>
        <row r="157">
          <cell r="E157" t="str">
            <v>Tasa de mortalidad por suicidios</v>
          </cell>
          <cell r="F157">
            <v>4</v>
          </cell>
          <cell r="G157">
            <v>5</v>
          </cell>
          <cell r="H157">
            <v>4.9000000000000004</v>
          </cell>
          <cell r="I157">
            <v>4.5</v>
          </cell>
          <cell r="J157">
            <v>4</v>
          </cell>
          <cell r="K157" t="str">
            <v>Anualizada</v>
          </cell>
          <cell r="L157" t="str">
            <v>Disminuye</v>
          </cell>
          <cell r="M157">
            <v>6.7</v>
          </cell>
          <cell r="N157">
            <v>23.6</v>
          </cell>
          <cell r="O157">
            <v>59.7</v>
          </cell>
          <cell r="P157">
            <v>78.53</v>
          </cell>
          <cell r="Q157">
            <v>78.53</v>
          </cell>
        </row>
        <row r="158">
          <cell r="E158" t="str">
            <v>Tasa de víctimas de violencia intrafamiliar</v>
          </cell>
          <cell r="F158">
            <v>142.19999999999999</v>
          </cell>
          <cell r="G158">
            <v>142.19999999999999</v>
          </cell>
          <cell r="H158">
            <v>142.19999999999999</v>
          </cell>
          <cell r="I158">
            <v>142.19999999999999</v>
          </cell>
          <cell r="J158">
            <v>142.19999999999999</v>
          </cell>
          <cell r="K158" t="str">
            <v>Anualizada</v>
          </cell>
          <cell r="L158" t="str">
            <v>Disminuye</v>
          </cell>
          <cell r="M158">
            <v>287.2</v>
          </cell>
          <cell r="N158">
            <v>932.9</v>
          </cell>
          <cell r="O158">
            <v>49.51</v>
          </cell>
          <cell r="P158">
            <v>63.85</v>
          </cell>
          <cell r="Q158">
            <v>63.85</v>
          </cell>
        </row>
        <row r="159">
          <cell r="E159" t="str">
            <v>Proporción de Bajo Peso al Nacer</v>
          </cell>
          <cell r="F159">
            <v>9.1999999999999993</v>
          </cell>
          <cell r="G159">
            <v>9.1999999999999993</v>
          </cell>
          <cell r="H159">
            <v>9.1999999999999993</v>
          </cell>
          <cell r="I159">
            <v>9.1999999999999993</v>
          </cell>
          <cell r="J159">
            <v>9.1999999999999993</v>
          </cell>
          <cell r="K159" t="str">
            <v>Anualizada</v>
          </cell>
          <cell r="L159" t="str">
            <v>Disminuye</v>
          </cell>
          <cell r="M159">
            <v>9.6999999999999993</v>
          </cell>
          <cell r="N159">
            <v>38.020000000000003</v>
          </cell>
          <cell r="O159">
            <v>94.85</v>
          </cell>
          <cell r="P159">
            <v>96.83</v>
          </cell>
          <cell r="Q159">
            <v>96.83</v>
          </cell>
        </row>
        <row r="160">
          <cell r="E160" t="str">
            <v>Razón de mortalidad materna por causas directas</v>
          </cell>
          <cell r="F160">
            <v>20</v>
          </cell>
          <cell r="G160">
            <v>22</v>
          </cell>
          <cell r="H160">
            <v>21.5</v>
          </cell>
          <cell r="I160">
            <v>20.5</v>
          </cell>
          <cell r="J160">
            <v>20</v>
          </cell>
          <cell r="K160" t="str">
            <v>Anualizada</v>
          </cell>
          <cell r="L160" t="str">
            <v>Disminuye</v>
          </cell>
          <cell r="M160">
            <v>23.7</v>
          </cell>
          <cell r="N160">
            <v>89.94</v>
          </cell>
          <cell r="O160">
            <v>84.39</v>
          </cell>
          <cell r="P160">
            <v>109.89</v>
          </cell>
          <cell r="Q160">
            <v>109.89</v>
          </cell>
        </row>
        <row r="161">
          <cell r="E161" t="str">
            <v>Tasa de embarazos en mujeres de 10 a 14 años</v>
          </cell>
          <cell r="F161">
            <v>2</v>
          </cell>
          <cell r="G161">
            <v>4</v>
          </cell>
          <cell r="H161">
            <v>3.5</v>
          </cell>
          <cell r="I161">
            <v>2</v>
          </cell>
          <cell r="J161">
            <v>2</v>
          </cell>
          <cell r="K161" t="str">
            <v>Anualizada</v>
          </cell>
          <cell r="L161" t="str">
            <v>Disminuye</v>
          </cell>
          <cell r="M161">
            <v>2.9</v>
          </cell>
          <cell r="N161">
            <v>13.125</v>
          </cell>
          <cell r="O161">
            <v>68.97</v>
          </cell>
          <cell r="P161">
            <v>80.08</v>
          </cell>
          <cell r="Q161">
            <v>80.08</v>
          </cell>
        </row>
        <row r="162">
          <cell r="E162" t="str">
            <v>Tasa de embarazos de 15 a 19 años</v>
          </cell>
          <cell r="F162">
            <v>65</v>
          </cell>
          <cell r="G162">
            <v>68</v>
          </cell>
          <cell r="H162">
            <v>67</v>
          </cell>
          <cell r="I162">
            <v>65.5</v>
          </cell>
          <cell r="J162">
            <v>65</v>
          </cell>
          <cell r="K162" t="str">
            <v>Anualizada</v>
          </cell>
          <cell r="L162" t="str">
            <v>Disminuye</v>
          </cell>
          <cell r="M162">
            <v>54</v>
          </cell>
          <cell r="N162">
            <v>233.56</v>
          </cell>
          <cell r="O162">
            <v>120.37</v>
          </cell>
          <cell r="P162">
            <v>114.1</v>
          </cell>
          <cell r="Q162">
            <v>114.1</v>
          </cell>
        </row>
        <row r="163">
          <cell r="E163" t="str">
            <v>Incidencia de VIH/SIDA por cien mil habitantes de 15 a 49 años</v>
          </cell>
          <cell r="F163">
            <v>35</v>
          </cell>
          <cell r="G163">
            <v>36.5</v>
          </cell>
          <cell r="H163">
            <v>36.299999999999997</v>
          </cell>
          <cell r="I163">
            <v>36</v>
          </cell>
          <cell r="J163">
            <v>35</v>
          </cell>
          <cell r="K163" t="str">
            <v>Anualizada</v>
          </cell>
          <cell r="L163" t="str">
            <v>Disminuye</v>
          </cell>
          <cell r="M163">
            <v>86.3</v>
          </cell>
          <cell r="N163">
            <v>283.60000000000002</v>
          </cell>
          <cell r="O163">
            <v>40.56</v>
          </cell>
          <cell r="P163">
            <v>52.46</v>
          </cell>
          <cell r="Q163">
            <v>52.46</v>
          </cell>
        </row>
        <row r="164">
          <cell r="E164" t="str">
            <v>Mortalidad por dengue</v>
          </cell>
          <cell r="F164">
            <v>0.02</v>
          </cell>
          <cell r="G164">
            <v>0.02</v>
          </cell>
          <cell r="H164">
            <v>0.02</v>
          </cell>
          <cell r="I164">
            <v>0.02</v>
          </cell>
          <cell r="J164">
            <v>0.02</v>
          </cell>
          <cell r="K164" t="str">
            <v>Anualizada</v>
          </cell>
          <cell r="L164" t="str">
            <v>Disminuye</v>
          </cell>
          <cell r="M164">
            <v>0.126</v>
          </cell>
          <cell r="N164">
            <v>0.66559999999999997</v>
          </cell>
          <cell r="O164">
            <v>15.87</v>
          </cell>
          <cell r="P164">
            <v>42.08</v>
          </cell>
          <cell r="Q164">
            <v>42.08</v>
          </cell>
        </row>
        <row r="165">
          <cell r="E165" t="str">
            <v>Número de muertes por emergencias y desastres</v>
          </cell>
          <cell r="F165">
            <v>100</v>
          </cell>
          <cell r="G165">
            <v>200</v>
          </cell>
          <cell r="H165">
            <v>180</v>
          </cell>
          <cell r="I165">
            <v>150</v>
          </cell>
          <cell r="J165">
            <v>100</v>
          </cell>
          <cell r="K165" t="str">
            <v>Anualizada</v>
          </cell>
          <cell r="L165" t="str">
            <v>Disminuye</v>
          </cell>
          <cell r="M165">
            <v>200</v>
          </cell>
          <cell r="N165">
            <v>709</v>
          </cell>
          <cell r="O165">
            <v>50</v>
          </cell>
          <cell r="P165">
            <v>85.9</v>
          </cell>
          <cell r="Q165">
            <v>85.9</v>
          </cell>
        </row>
        <row r="166">
          <cell r="E166" t="str">
            <v>Tasa de mortalidad en menores de un año</v>
          </cell>
          <cell r="F166">
            <v>8.4</v>
          </cell>
          <cell r="G166">
            <v>9.3000000000000007</v>
          </cell>
          <cell r="H166">
            <v>9</v>
          </cell>
          <cell r="I166">
            <v>8.6</v>
          </cell>
          <cell r="J166">
            <v>8.4</v>
          </cell>
          <cell r="K166" t="str">
            <v>Anualizada</v>
          </cell>
          <cell r="L166" t="str">
            <v>Disminuye</v>
          </cell>
          <cell r="M166">
            <v>8.5</v>
          </cell>
          <cell r="N166">
            <v>33.619999999999997</v>
          </cell>
          <cell r="O166">
            <v>98.82</v>
          </cell>
          <cell r="P166">
            <v>105.14</v>
          </cell>
          <cell r="Q166">
            <v>105.14</v>
          </cell>
        </row>
        <row r="167">
          <cell r="E167" t="str">
            <v>Aumento edad inicio consumo de sustancias psicoactivas</v>
          </cell>
          <cell r="F167">
            <v>15.5</v>
          </cell>
          <cell r="G167">
            <v>0</v>
          </cell>
          <cell r="H167">
            <v>0</v>
          </cell>
          <cell r="I167">
            <v>15.5</v>
          </cell>
          <cell r="J167">
            <v>15.5</v>
          </cell>
          <cell r="K167" t="str">
            <v>Anualizada</v>
          </cell>
          <cell r="L167" t="str">
            <v>Aumenta</v>
          </cell>
          <cell r="M167">
            <v>13.3</v>
          </cell>
          <cell r="N167">
            <v>26.6</v>
          </cell>
          <cell r="O167">
            <v>85.81</v>
          </cell>
          <cell r="P167">
            <v>85.81</v>
          </cell>
          <cell r="Q167">
            <v>85.81</v>
          </cell>
        </row>
        <row r="168">
          <cell r="E168" t="str">
            <v>Recursos para intervenir Empresas Sociales del Estado en infraestructura física, dotación y telemedicina</v>
          </cell>
          <cell r="F168">
            <v>80000</v>
          </cell>
          <cell r="G168">
            <v>5000</v>
          </cell>
          <cell r="H168">
            <v>20000</v>
          </cell>
          <cell r="I168">
            <v>25000</v>
          </cell>
          <cell r="J168">
            <v>30000</v>
          </cell>
          <cell r="K168" t="str">
            <v>Para acumular</v>
          </cell>
          <cell r="L168" t="str">
            <v>Aumenta</v>
          </cell>
          <cell r="M168">
            <v>50839</v>
          </cell>
          <cell r="N168">
            <v>155000</v>
          </cell>
          <cell r="O168">
            <v>169.46</v>
          </cell>
          <cell r="P168">
            <v>193.75</v>
          </cell>
          <cell r="Q168">
            <v>193.75</v>
          </cell>
        </row>
        <row r="169">
          <cell r="E169" t="str">
            <v>Disminución a riesgo financiero bajo de las Empresas Sociales del Estado</v>
          </cell>
          <cell r="F169">
            <v>34.840000000000003</v>
          </cell>
          <cell r="G169">
            <v>28</v>
          </cell>
          <cell r="H169">
            <v>30</v>
          </cell>
          <cell r="I169">
            <v>32</v>
          </cell>
          <cell r="J169">
            <v>34.840000000000003</v>
          </cell>
          <cell r="K169" t="str">
            <v>Anualizada</v>
          </cell>
          <cell r="L169" t="str">
            <v>Aumenta</v>
          </cell>
          <cell r="M169">
            <v>63.4</v>
          </cell>
          <cell r="N169">
            <v>181.17</v>
          </cell>
          <cell r="O169">
            <v>181.97</v>
          </cell>
          <cell r="P169">
            <v>145.12</v>
          </cell>
          <cell r="Q169">
            <v>145.12</v>
          </cell>
        </row>
        <row r="170">
          <cell r="E170" t="str">
            <v>Valor de recursos financieros gestionados</v>
          </cell>
          <cell r="F170">
            <v>70000</v>
          </cell>
          <cell r="G170">
            <v>25000</v>
          </cell>
          <cell r="H170">
            <v>10000</v>
          </cell>
          <cell r="I170">
            <v>15000</v>
          </cell>
          <cell r="J170">
            <v>20000</v>
          </cell>
          <cell r="K170" t="str">
            <v>Para acumular</v>
          </cell>
          <cell r="L170" t="str">
            <v>Aumenta</v>
          </cell>
          <cell r="M170">
            <v>35086</v>
          </cell>
          <cell r="N170">
            <v>161200</v>
          </cell>
          <cell r="O170">
            <v>175.43</v>
          </cell>
          <cell r="P170">
            <v>200</v>
          </cell>
          <cell r="Q170">
            <v>200</v>
          </cell>
        </row>
        <row r="171">
          <cell r="E171" t="str">
            <v>Población de difícil acceso atendida a través de brigadas de salud del Programa Aéreo de Salud</v>
          </cell>
          <cell r="F171">
            <v>71705</v>
          </cell>
          <cell r="G171">
            <v>14100</v>
          </cell>
          <cell r="H171">
            <v>19200</v>
          </cell>
          <cell r="I171">
            <v>19200</v>
          </cell>
          <cell r="J171">
            <v>19205</v>
          </cell>
          <cell r="K171" t="str">
            <v>Para acumular</v>
          </cell>
          <cell r="L171" t="str">
            <v>Aumenta</v>
          </cell>
          <cell r="M171">
            <v>14555</v>
          </cell>
          <cell r="N171">
            <v>63438</v>
          </cell>
          <cell r="O171">
            <v>75.790000000000006</v>
          </cell>
          <cell r="P171">
            <v>88.47</v>
          </cell>
          <cell r="Q171">
            <v>88.47</v>
          </cell>
        </row>
        <row r="172">
          <cell r="E172" t="str">
            <v>Inspección y vigilancia a las Direcciones Locales de Salud, Empresas Administradoras de Planes de Beneficios y Prestadores de Servicios de Salud</v>
          </cell>
          <cell r="F172">
            <v>100</v>
          </cell>
          <cell r="G172">
            <v>100</v>
          </cell>
          <cell r="H172">
            <v>100</v>
          </cell>
          <cell r="I172">
            <v>100</v>
          </cell>
          <cell r="J172">
            <v>100</v>
          </cell>
          <cell r="K172" t="str">
            <v>Anualizada</v>
          </cell>
          <cell r="L172" t="str">
            <v>Aumenta</v>
          </cell>
          <cell r="M172">
            <v>112.9</v>
          </cell>
          <cell r="N172">
            <v>372.6</v>
          </cell>
          <cell r="O172">
            <v>112.9</v>
          </cell>
          <cell r="P172">
            <v>93.15</v>
          </cell>
          <cell r="Q172">
            <v>93.15</v>
          </cell>
        </row>
        <row r="173">
          <cell r="E173" t="str">
            <v>Respuestas oportunas a solicitudes de servicios urgentes</v>
          </cell>
          <cell r="F173">
            <v>80</v>
          </cell>
          <cell r="G173">
            <v>80</v>
          </cell>
          <cell r="H173">
            <v>80</v>
          </cell>
          <cell r="I173">
            <v>80</v>
          </cell>
          <cell r="J173">
            <v>80</v>
          </cell>
          <cell r="K173" t="str">
            <v>Anualizada</v>
          </cell>
          <cell r="L173" t="str">
            <v>Aumenta</v>
          </cell>
          <cell r="M173">
            <v>89.4</v>
          </cell>
          <cell r="N173">
            <v>354.66</v>
          </cell>
          <cell r="O173">
            <v>111.75</v>
          </cell>
          <cell r="P173">
            <v>110.83</v>
          </cell>
          <cell r="Q173">
            <v>110.83</v>
          </cell>
        </row>
        <row r="174">
          <cell r="E174" t="str">
            <v>Población Pobre No Afiliada atendida en salud con recursos a cargo del Departamento</v>
          </cell>
          <cell r="F174">
            <v>14414</v>
          </cell>
          <cell r="G174">
            <v>19772</v>
          </cell>
          <cell r="H174">
            <v>17795</v>
          </cell>
          <cell r="I174">
            <v>16015</v>
          </cell>
          <cell r="J174">
            <v>14414</v>
          </cell>
          <cell r="K174" t="str">
            <v>Anualizada</v>
          </cell>
          <cell r="L174" t="str">
            <v>Disminuye</v>
          </cell>
          <cell r="M174">
            <v>23747</v>
          </cell>
          <cell r="N174">
            <v>93569</v>
          </cell>
          <cell r="O174">
            <v>60.7</v>
          </cell>
          <cell r="P174">
            <v>73.45</v>
          </cell>
          <cell r="Q174">
            <v>73.45</v>
          </cell>
        </row>
        <row r="175">
          <cell r="E175" t="str">
            <v>Empresas Sociales del estado con prestación de servicios de telemedicina implementados</v>
          </cell>
          <cell r="F175">
            <v>60</v>
          </cell>
          <cell r="G175">
            <v>0</v>
          </cell>
          <cell r="H175">
            <v>10</v>
          </cell>
          <cell r="I175">
            <v>20</v>
          </cell>
          <cell r="J175">
            <v>30</v>
          </cell>
          <cell r="K175" t="str">
            <v>Para acumular</v>
          </cell>
          <cell r="L175" t="str">
            <v>Aumenta</v>
          </cell>
          <cell r="M175">
            <v>0</v>
          </cell>
          <cell r="N175">
            <v>20</v>
          </cell>
          <cell r="O175">
            <v>0</v>
          </cell>
          <cell r="P175">
            <v>33.33</v>
          </cell>
          <cell r="Q175">
            <v>33.33</v>
          </cell>
        </row>
        <row r="176">
          <cell r="E176" t="str">
            <v>Laboratorios de la Red del departamento con programa de control de calidad externo implementado</v>
          </cell>
          <cell r="F176">
            <v>100</v>
          </cell>
          <cell r="G176">
            <v>92</v>
          </cell>
          <cell r="H176">
            <v>95</v>
          </cell>
          <cell r="I176">
            <v>97</v>
          </cell>
          <cell r="J176">
            <v>100</v>
          </cell>
          <cell r="K176" t="str">
            <v>Anualizada</v>
          </cell>
          <cell r="L176" t="str">
            <v>Aumenta</v>
          </cell>
          <cell r="M176">
            <v>94.1</v>
          </cell>
          <cell r="N176">
            <v>377.3</v>
          </cell>
          <cell r="O176">
            <v>94.1</v>
          </cell>
          <cell r="P176">
            <v>98.26</v>
          </cell>
          <cell r="Q176">
            <v>98.26</v>
          </cell>
        </row>
        <row r="177">
          <cell r="E177" t="str">
            <v>ESE intervenidas en infraestructura física</v>
          </cell>
          <cell r="F177">
            <v>20000</v>
          </cell>
          <cell r="G177">
            <v>0</v>
          </cell>
          <cell r="H177">
            <v>5000</v>
          </cell>
          <cell r="I177">
            <v>10000</v>
          </cell>
          <cell r="J177">
            <v>5000</v>
          </cell>
          <cell r="K177" t="str">
            <v>Para acumular</v>
          </cell>
          <cell r="L177" t="str">
            <v>Aumenta</v>
          </cell>
          <cell r="M177">
            <v>4300</v>
          </cell>
          <cell r="N177">
            <v>48157</v>
          </cell>
          <cell r="O177">
            <v>86</v>
          </cell>
          <cell r="P177">
            <v>200</v>
          </cell>
          <cell r="Q177">
            <v>200</v>
          </cell>
        </row>
        <row r="178">
          <cell r="E178" t="str">
            <v>Ejercicio de control social en salud en los municipios</v>
          </cell>
          <cell r="F178">
            <v>100</v>
          </cell>
          <cell r="G178">
            <v>25</v>
          </cell>
          <cell r="H178">
            <v>25</v>
          </cell>
          <cell r="I178">
            <v>25</v>
          </cell>
          <cell r="J178">
            <v>25</v>
          </cell>
          <cell r="K178" t="str">
            <v>Para acumular</v>
          </cell>
          <cell r="L178" t="str">
            <v>Aumenta</v>
          </cell>
          <cell r="M178">
            <v>100</v>
          </cell>
          <cell r="N178">
            <v>328.6</v>
          </cell>
          <cell r="O178">
            <v>200</v>
          </cell>
          <cell r="P178">
            <v>200</v>
          </cell>
          <cell r="Q178">
            <v>200</v>
          </cell>
        </row>
        <row r="179">
          <cell r="E179" t="str">
            <v>Población afiliada al régimen subsidiado atendida con servicios NO POS</v>
          </cell>
          <cell r="F179">
            <v>59570</v>
          </cell>
          <cell r="G179">
            <v>69478</v>
          </cell>
          <cell r="H179">
            <v>66004</v>
          </cell>
          <cell r="I179">
            <v>62704</v>
          </cell>
          <cell r="J179">
            <v>59570</v>
          </cell>
          <cell r="K179" t="str">
            <v>Anualizada</v>
          </cell>
          <cell r="L179" t="str">
            <v>Disminuye</v>
          </cell>
          <cell r="M179">
            <v>58680</v>
          </cell>
          <cell r="N179">
            <v>181947</v>
          </cell>
          <cell r="O179">
            <v>101.52</v>
          </cell>
          <cell r="P179">
            <v>190.55</v>
          </cell>
          <cell r="Q179">
            <v>190.55</v>
          </cell>
        </row>
        <row r="180">
          <cell r="E180" t="str">
            <v>Sistemas de información hospitalario interoperables a la red departamental de información</v>
          </cell>
          <cell r="F180">
            <v>60</v>
          </cell>
          <cell r="G180">
            <v>0</v>
          </cell>
          <cell r="H180">
            <v>10</v>
          </cell>
          <cell r="I180">
            <v>20</v>
          </cell>
          <cell r="J180">
            <v>30</v>
          </cell>
          <cell r="K180" t="str">
            <v>Para acumular</v>
          </cell>
          <cell r="L180" t="str">
            <v>Aumenta</v>
          </cell>
          <cell r="M180">
            <v>0</v>
          </cell>
          <cell r="N180">
            <v>0</v>
          </cell>
          <cell r="O180">
            <v>0</v>
          </cell>
          <cell r="P180">
            <v>0</v>
          </cell>
          <cell r="Q180">
            <v>0</v>
          </cell>
        </row>
        <row r="181">
          <cell r="E181" t="str">
            <v>Cupos atendidos en los programas de complementación alimentaria (MANA infantil)</v>
          </cell>
          <cell r="F181">
            <v>652000</v>
          </cell>
          <cell r="G181">
            <v>163000</v>
          </cell>
          <cell r="H181">
            <v>163000</v>
          </cell>
          <cell r="I181">
            <v>163000</v>
          </cell>
          <cell r="J181">
            <v>163000</v>
          </cell>
          <cell r="K181" t="str">
            <v>Para acumular</v>
          </cell>
          <cell r="L181" t="str">
            <v>Aumenta</v>
          </cell>
          <cell r="M181">
            <v>50917</v>
          </cell>
          <cell r="N181">
            <v>251497</v>
          </cell>
          <cell r="O181">
            <v>31.24</v>
          </cell>
          <cell r="P181">
            <v>38.57</v>
          </cell>
          <cell r="Q181">
            <v>38.57</v>
          </cell>
        </row>
        <row r="182">
          <cell r="E182" t="str">
            <v>Cupos atendidos en los programas de complementación alimentaria (PAE)</v>
          </cell>
          <cell r="F182">
            <v>1200000</v>
          </cell>
          <cell r="G182">
            <v>300000</v>
          </cell>
          <cell r="H182">
            <v>300000</v>
          </cell>
          <cell r="I182">
            <v>300000</v>
          </cell>
          <cell r="J182">
            <v>300000</v>
          </cell>
          <cell r="K182" t="str">
            <v>Para acumular</v>
          </cell>
          <cell r="L182" t="str">
            <v>Aumenta</v>
          </cell>
          <cell r="M182">
            <v>272417</v>
          </cell>
          <cell r="N182">
            <v>1104948</v>
          </cell>
          <cell r="O182">
            <v>90.81</v>
          </cell>
          <cell r="P182">
            <v>92.08</v>
          </cell>
          <cell r="Q182">
            <v>92.08</v>
          </cell>
        </row>
        <row r="183">
          <cell r="E183" t="str">
            <v>Cupos atendidos en los programas de complementación alimentaria (Adulto Mayor)</v>
          </cell>
          <cell r="F183">
            <v>60000</v>
          </cell>
          <cell r="G183">
            <v>0</v>
          </cell>
          <cell r="H183">
            <v>20000</v>
          </cell>
          <cell r="I183">
            <v>20000</v>
          </cell>
          <cell r="J183">
            <v>20000</v>
          </cell>
          <cell r="K183" t="str">
            <v>Para acumular</v>
          </cell>
          <cell r="L183" t="str">
            <v>Aumenta</v>
          </cell>
          <cell r="M183">
            <v>0</v>
          </cell>
          <cell r="N183">
            <v>153035</v>
          </cell>
          <cell r="O183">
            <v>0</v>
          </cell>
          <cell r="P183">
            <v>200</v>
          </cell>
          <cell r="Q183">
            <v>200</v>
          </cell>
        </row>
        <row r="184">
          <cell r="E184" t="str">
            <v>Cupos atendidos en los programas de complementación alimentaria (Familias gestantes)</v>
          </cell>
          <cell r="F184">
            <v>16000</v>
          </cell>
          <cell r="G184">
            <v>1500</v>
          </cell>
          <cell r="H184">
            <v>5500</v>
          </cell>
          <cell r="I184">
            <v>5500</v>
          </cell>
          <cell r="J184">
            <v>3500</v>
          </cell>
          <cell r="K184" t="str">
            <v>Para acumular</v>
          </cell>
          <cell r="L184" t="str">
            <v>Aumenta</v>
          </cell>
          <cell r="M184">
            <v>5096</v>
          </cell>
          <cell r="N184">
            <v>14358</v>
          </cell>
          <cell r="O184">
            <v>145.6</v>
          </cell>
          <cell r="P184">
            <v>89.74</v>
          </cell>
          <cell r="Q184">
            <v>89.74</v>
          </cell>
        </row>
        <row r="185">
          <cell r="E185" t="str">
            <v>Número de personas del PAE con procesos educativos en alimentación saludable</v>
          </cell>
          <cell r="F185">
            <v>9000</v>
          </cell>
          <cell r="G185">
            <v>0</v>
          </cell>
          <cell r="H185">
            <v>3000</v>
          </cell>
          <cell r="I185">
            <v>3000</v>
          </cell>
          <cell r="J185">
            <v>3000</v>
          </cell>
          <cell r="K185" t="str">
            <v>Para acumular</v>
          </cell>
          <cell r="L185" t="str">
            <v>Aumenta</v>
          </cell>
          <cell r="M185">
            <v>1016</v>
          </cell>
          <cell r="N185">
            <v>8009</v>
          </cell>
          <cell r="O185">
            <v>33.869999999999997</v>
          </cell>
          <cell r="P185">
            <v>88.99</v>
          </cell>
          <cell r="Q185">
            <v>88.99</v>
          </cell>
        </row>
        <row r="186">
          <cell r="E186" t="str">
            <v>Número de niños, niñas y familias gestantes atendidos en los centros de atención integral nutricional</v>
          </cell>
          <cell r="F186">
            <v>14500</v>
          </cell>
          <cell r="G186">
            <v>2200</v>
          </cell>
          <cell r="H186">
            <v>4200</v>
          </cell>
          <cell r="I186">
            <v>4200</v>
          </cell>
          <cell r="J186">
            <v>3900</v>
          </cell>
          <cell r="K186" t="str">
            <v>Para acumular</v>
          </cell>
          <cell r="L186" t="str">
            <v>Aumenta</v>
          </cell>
          <cell r="M186">
            <v>22070</v>
          </cell>
          <cell r="N186">
            <v>37954</v>
          </cell>
          <cell r="O186">
            <v>200</v>
          </cell>
          <cell r="P186">
            <v>200</v>
          </cell>
          <cell r="Q186">
            <v>200</v>
          </cell>
        </row>
        <row r="187">
          <cell r="E187" t="str">
            <v>Número de proyectos pedagógicos implementados</v>
          </cell>
          <cell r="F187">
            <v>980</v>
          </cell>
          <cell r="G187">
            <v>100</v>
          </cell>
          <cell r="H187">
            <v>380</v>
          </cell>
          <cell r="I187">
            <v>380</v>
          </cell>
          <cell r="J187">
            <v>120</v>
          </cell>
          <cell r="K187" t="str">
            <v>Para acumular</v>
          </cell>
          <cell r="L187" t="str">
            <v>Aumenta</v>
          </cell>
          <cell r="M187">
            <v>210</v>
          </cell>
          <cell r="N187">
            <v>980</v>
          </cell>
          <cell r="O187">
            <v>175</v>
          </cell>
          <cell r="P187">
            <v>100</v>
          </cell>
          <cell r="Q187">
            <v>100</v>
          </cell>
        </row>
        <row r="188">
          <cell r="E188" t="str">
            <v>Número de municipios intervenidos en el fortalecimiento de la política SAN</v>
          </cell>
          <cell r="F188">
            <v>124</v>
          </cell>
          <cell r="G188">
            <v>10</v>
          </cell>
          <cell r="H188">
            <v>30</v>
          </cell>
          <cell r="I188">
            <v>45</v>
          </cell>
          <cell r="J188">
            <v>39</v>
          </cell>
          <cell r="K188" t="str">
            <v>Para acumular</v>
          </cell>
          <cell r="L188" t="str">
            <v>Aumenta</v>
          </cell>
          <cell r="M188">
            <v>17</v>
          </cell>
          <cell r="N188">
            <v>124</v>
          </cell>
          <cell r="O188">
            <v>43.59</v>
          </cell>
          <cell r="P188">
            <v>100</v>
          </cell>
          <cell r="Q188">
            <v>100</v>
          </cell>
        </row>
        <row r="189">
          <cell r="E189" t="str">
            <v>Número de Familias que implementan proyectos productivos</v>
          </cell>
          <cell r="F189">
            <v>13000</v>
          </cell>
          <cell r="G189">
            <v>1800</v>
          </cell>
          <cell r="H189">
            <v>4800</v>
          </cell>
          <cell r="I189">
            <v>4600</v>
          </cell>
          <cell r="J189">
            <v>1800</v>
          </cell>
          <cell r="K189" t="str">
            <v>Para acumular</v>
          </cell>
          <cell r="L189" t="str">
            <v>Aumenta</v>
          </cell>
          <cell r="M189">
            <v>4758</v>
          </cell>
          <cell r="N189">
            <v>10768</v>
          </cell>
          <cell r="O189">
            <v>200</v>
          </cell>
          <cell r="P189">
            <v>82.83</v>
          </cell>
          <cell r="Q189">
            <v>82.83</v>
          </cell>
        </row>
        <row r="190">
          <cell r="E190" t="str">
            <v>Proyectos cofinanciados por el departamento de Antioquia para la atención de la población adulta mayor en situación de calle o abandono niveles I y II del SISBEN</v>
          </cell>
          <cell r="F190">
            <v>125</v>
          </cell>
          <cell r="G190">
            <v>110</v>
          </cell>
          <cell r="H190">
            <v>124</v>
          </cell>
          <cell r="I190">
            <v>124</v>
          </cell>
          <cell r="J190">
            <v>125</v>
          </cell>
          <cell r="K190" t="str">
            <v>Anualizada</v>
          </cell>
          <cell r="L190" t="str">
            <v>Aumenta</v>
          </cell>
          <cell r="M190">
            <v>124</v>
          </cell>
          <cell r="N190">
            <v>448</v>
          </cell>
          <cell r="O190">
            <v>99.2</v>
          </cell>
          <cell r="P190">
            <v>92.75</v>
          </cell>
          <cell r="Q190">
            <v>92.75</v>
          </cell>
        </row>
        <row r="191">
          <cell r="E191" t="str">
            <v>Caracterización de personas en situación de discapacidad en el Registro de Localización de Personas con Discapacidad</v>
          </cell>
          <cell r="F191">
            <v>100</v>
          </cell>
          <cell r="G191">
            <v>90</v>
          </cell>
          <cell r="H191">
            <v>94</v>
          </cell>
          <cell r="I191">
            <v>98</v>
          </cell>
          <cell r="J191">
            <v>100</v>
          </cell>
          <cell r="K191" t="str">
            <v>Anualizada</v>
          </cell>
          <cell r="L191" t="str">
            <v>Aumenta</v>
          </cell>
          <cell r="M191">
            <v>72.2</v>
          </cell>
          <cell r="N191">
            <v>296.60000000000002</v>
          </cell>
          <cell r="O191">
            <v>72.2</v>
          </cell>
          <cell r="P191">
            <v>77.64</v>
          </cell>
          <cell r="Q191">
            <v>77.64</v>
          </cell>
        </row>
        <row r="192">
          <cell r="E192" t="str">
            <v>Modelo Educativo Antioqueño formulado e implementado con asistencia de la Misión de Excelencia Educativa</v>
          </cell>
          <cell r="F192">
            <v>1</v>
          </cell>
          <cell r="G192">
            <v>0.5</v>
          </cell>
          <cell r="H192">
            <v>1</v>
          </cell>
          <cell r="I192">
            <v>1</v>
          </cell>
          <cell r="J192">
            <v>1</v>
          </cell>
          <cell r="K192" t="str">
            <v>Anualizada</v>
          </cell>
          <cell r="L192" t="str">
            <v>Aumenta</v>
          </cell>
          <cell r="M192">
            <v>1</v>
          </cell>
          <cell r="N192">
            <v>1.7</v>
          </cell>
          <cell r="O192">
            <v>100</v>
          </cell>
          <cell r="P192">
            <v>48.57</v>
          </cell>
          <cell r="Q192">
            <v>48.57</v>
          </cell>
        </row>
        <row r="193">
          <cell r="E193" t="str">
            <v>Modelos de gestión implementados por las Unidades Zonales Desconcentradas</v>
          </cell>
          <cell r="F193">
            <v>10</v>
          </cell>
          <cell r="G193">
            <v>0</v>
          </cell>
          <cell r="H193">
            <v>3</v>
          </cell>
          <cell r="I193">
            <v>3</v>
          </cell>
          <cell r="J193">
            <v>4</v>
          </cell>
          <cell r="K193" t="str">
            <v>Para acumular</v>
          </cell>
          <cell r="L193" t="str">
            <v>Aumenta</v>
          </cell>
          <cell r="M193">
            <v>11.7</v>
          </cell>
          <cell r="N193">
            <v>12</v>
          </cell>
          <cell r="O193">
            <v>200</v>
          </cell>
          <cell r="P193">
            <v>120</v>
          </cell>
          <cell r="Q193">
            <v>120</v>
          </cell>
        </row>
        <row r="194">
          <cell r="E194" t="str">
            <v>Modelo de educación digital operando en las Subregiones</v>
          </cell>
          <cell r="F194">
            <v>9</v>
          </cell>
          <cell r="G194">
            <v>9</v>
          </cell>
          <cell r="H194">
            <v>9</v>
          </cell>
          <cell r="I194">
            <v>9</v>
          </cell>
          <cell r="J194">
            <v>9</v>
          </cell>
          <cell r="K194" t="str">
            <v>Anualizada</v>
          </cell>
          <cell r="L194" t="str">
            <v>Aumenta</v>
          </cell>
          <cell r="M194">
            <v>9</v>
          </cell>
          <cell r="N194">
            <v>25</v>
          </cell>
          <cell r="O194">
            <v>100</v>
          </cell>
          <cell r="P194">
            <v>69.44</v>
          </cell>
          <cell r="Q194">
            <v>69.44</v>
          </cell>
        </row>
        <row r="195">
          <cell r="E195" t="str">
            <v>Establecimientos educativos con propuestas para la atención en primera infancia, extraedad, diversidad y necesidades educativas especiales</v>
          </cell>
          <cell r="F195">
            <v>400</v>
          </cell>
          <cell r="G195">
            <v>0</v>
          </cell>
          <cell r="H195">
            <v>133</v>
          </cell>
          <cell r="I195">
            <v>133</v>
          </cell>
          <cell r="J195">
            <v>134</v>
          </cell>
          <cell r="K195" t="str">
            <v>Para acumular</v>
          </cell>
          <cell r="L195" t="str">
            <v>Aumenta</v>
          </cell>
          <cell r="M195">
            <v>116</v>
          </cell>
          <cell r="N195">
            <v>514</v>
          </cell>
          <cell r="O195">
            <v>86.57</v>
          </cell>
          <cell r="P195">
            <v>128.5</v>
          </cell>
          <cell r="Q195">
            <v>128.5</v>
          </cell>
        </row>
        <row r="196">
          <cell r="E196" t="str">
            <v xml:space="preserve">Proyectos para el desarrollo territorial articulados y en alianza con entidades del sector productivo
</v>
          </cell>
          <cell r="F196">
            <v>100</v>
          </cell>
          <cell r="G196">
            <v>0</v>
          </cell>
          <cell r="H196">
            <v>33</v>
          </cell>
          <cell r="I196">
            <v>33</v>
          </cell>
          <cell r="J196">
            <v>34</v>
          </cell>
          <cell r="K196" t="str">
            <v>Para acumular</v>
          </cell>
          <cell r="L196" t="str">
            <v>Aumenta</v>
          </cell>
          <cell r="M196">
            <v>0</v>
          </cell>
          <cell r="N196">
            <v>299</v>
          </cell>
          <cell r="O196">
            <v>0</v>
          </cell>
          <cell r="P196">
            <v>200</v>
          </cell>
          <cell r="Q196">
            <v>200</v>
          </cell>
        </row>
        <row r="197">
          <cell r="E197" t="str">
            <v>Sistema departamental de información y medición educativa que integre calidad, matrícula, gestión, recursos e infraestructura operando</v>
          </cell>
          <cell r="F197">
            <v>1</v>
          </cell>
          <cell r="G197">
            <v>0</v>
          </cell>
          <cell r="H197">
            <v>0</v>
          </cell>
          <cell r="I197">
            <v>0</v>
          </cell>
          <cell r="J197">
            <v>1</v>
          </cell>
          <cell r="K197" t="str">
            <v>Anualizada</v>
          </cell>
          <cell r="L197" t="str">
            <v>Aumenta</v>
          </cell>
          <cell r="M197">
            <v>0.8</v>
          </cell>
          <cell r="N197">
            <v>1.2</v>
          </cell>
          <cell r="O197">
            <v>80</v>
          </cell>
          <cell r="P197">
            <v>120</v>
          </cell>
          <cell r="Q197">
            <v>120</v>
          </cell>
        </row>
        <row r="198">
          <cell r="E198" t="str">
            <v>Sistemas locales de educación implementados en los Municipios</v>
          </cell>
          <cell r="F198">
            <v>117</v>
          </cell>
          <cell r="G198">
            <v>0</v>
          </cell>
          <cell r="H198">
            <v>117</v>
          </cell>
          <cell r="I198">
            <v>117</v>
          </cell>
          <cell r="J198">
            <v>117</v>
          </cell>
          <cell r="K198" t="str">
            <v>Anualizada</v>
          </cell>
          <cell r="L198" t="str">
            <v>Aumenta</v>
          </cell>
          <cell r="M198">
            <v>68</v>
          </cell>
          <cell r="N198">
            <v>75</v>
          </cell>
          <cell r="O198">
            <v>58.12</v>
          </cell>
          <cell r="P198">
            <v>21.37</v>
          </cell>
          <cell r="Q198">
            <v>21.37</v>
          </cell>
        </row>
        <row r="199">
          <cell r="E199" t="str">
            <v>Planes articulados con el grado de “transición integral” entre la primera infancia y la escolaridad en los establecimientos educativos</v>
          </cell>
          <cell r="F199">
            <v>200</v>
          </cell>
          <cell r="G199">
            <v>0</v>
          </cell>
          <cell r="H199">
            <v>67</v>
          </cell>
          <cell r="I199">
            <v>67</v>
          </cell>
          <cell r="J199">
            <v>66</v>
          </cell>
          <cell r="K199" t="str">
            <v>Para acumular</v>
          </cell>
          <cell r="L199" t="str">
            <v>Aumenta</v>
          </cell>
          <cell r="M199">
            <v>0</v>
          </cell>
          <cell r="N199">
            <v>207</v>
          </cell>
          <cell r="O199">
            <v>0</v>
          </cell>
          <cell r="P199">
            <v>103.5</v>
          </cell>
          <cell r="Q199">
            <v>103.5</v>
          </cell>
        </row>
        <row r="200">
          <cell r="E200" t="str">
            <v>Construcción de aulas nuevas en establecimientos educativos urbanos</v>
          </cell>
          <cell r="F200">
            <v>1308</v>
          </cell>
          <cell r="G200">
            <v>134</v>
          </cell>
          <cell r="H200">
            <v>148</v>
          </cell>
          <cell r="I200">
            <v>500</v>
          </cell>
          <cell r="J200">
            <v>526</v>
          </cell>
          <cell r="K200" t="str">
            <v>Para acumular</v>
          </cell>
          <cell r="L200" t="str">
            <v>Aumenta</v>
          </cell>
          <cell r="M200">
            <v>88</v>
          </cell>
          <cell r="N200">
            <v>177</v>
          </cell>
          <cell r="O200">
            <v>16.73</v>
          </cell>
          <cell r="P200">
            <v>13.53</v>
          </cell>
          <cell r="Q200">
            <v>13.53</v>
          </cell>
        </row>
        <row r="201">
          <cell r="E201" t="str">
            <v>Reposición en establecimientos educativos de su planta física</v>
          </cell>
          <cell r="F201">
            <v>20</v>
          </cell>
          <cell r="G201">
            <v>2</v>
          </cell>
          <cell r="H201">
            <v>6</v>
          </cell>
          <cell r="I201">
            <v>6</v>
          </cell>
          <cell r="J201">
            <v>6</v>
          </cell>
          <cell r="K201" t="str">
            <v>Para acumular</v>
          </cell>
          <cell r="L201" t="str">
            <v>Aumenta</v>
          </cell>
          <cell r="M201">
            <v>0</v>
          </cell>
          <cell r="N201">
            <v>6</v>
          </cell>
          <cell r="O201">
            <v>0</v>
          </cell>
          <cell r="P201">
            <v>30</v>
          </cell>
          <cell r="Q201">
            <v>30</v>
          </cell>
        </row>
        <row r="202">
          <cell r="E202" t="str">
            <v>Mejoramiento de la infraestructura física en establecimientos educativos mediante Alianzas Público Privadas –APP</v>
          </cell>
          <cell r="F202">
            <v>24</v>
          </cell>
          <cell r="G202">
            <v>0</v>
          </cell>
          <cell r="H202">
            <v>0</v>
          </cell>
          <cell r="I202">
            <v>0</v>
          </cell>
          <cell r="J202">
            <v>24</v>
          </cell>
          <cell r="K202" t="str">
            <v>Para acumular</v>
          </cell>
          <cell r="L202" t="str">
            <v>Aumenta</v>
          </cell>
          <cell r="M202">
            <v>0</v>
          </cell>
          <cell r="N202">
            <v>0</v>
          </cell>
          <cell r="O202">
            <v>0</v>
          </cell>
          <cell r="P202">
            <v>0</v>
          </cell>
          <cell r="Q202">
            <v>0</v>
          </cell>
        </row>
        <row r="203">
          <cell r="E203" t="str">
            <v>Mantenimientos realizados en equipamientos educativos</v>
          </cell>
          <cell r="F203">
            <v>380</v>
          </cell>
          <cell r="G203">
            <v>2</v>
          </cell>
          <cell r="H203">
            <v>126</v>
          </cell>
          <cell r="I203">
            <v>126</v>
          </cell>
          <cell r="J203">
            <v>126</v>
          </cell>
          <cell r="K203" t="str">
            <v>Para acumular</v>
          </cell>
          <cell r="L203" t="str">
            <v>Aumenta</v>
          </cell>
          <cell r="M203">
            <v>57</v>
          </cell>
          <cell r="N203">
            <v>108</v>
          </cell>
          <cell r="O203">
            <v>45.24</v>
          </cell>
          <cell r="P203">
            <v>28.42</v>
          </cell>
          <cell r="Q203">
            <v>28.42</v>
          </cell>
        </row>
        <row r="204">
          <cell r="E204" t="str">
            <v>Nuevos espacios recreativos en establecimientos educativos</v>
          </cell>
          <cell r="F204">
            <v>90</v>
          </cell>
          <cell r="G204">
            <v>0</v>
          </cell>
          <cell r="H204">
            <v>30</v>
          </cell>
          <cell r="I204">
            <v>30</v>
          </cell>
          <cell r="J204">
            <v>30</v>
          </cell>
          <cell r="K204" t="str">
            <v>Para acumular</v>
          </cell>
          <cell r="L204" t="str">
            <v>Aumenta</v>
          </cell>
          <cell r="M204">
            <v>13</v>
          </cell>
          <cell r="N204">
            <v>13</v>
          </cell>
          <cell r="O204">
            <v>43.33</v>
          </cell>
          <cell r="P204">
            <v>14.44</v>
          </cell>
          <cell r="Q204">
            <v>14.44</v>
          </cell>
        </row>
        <row r="205">
          <cell r="E205" t="str">
            <v>Instituciones educativas urbanas acompañadas para la orientación y aplicación de políticas inherentes a los proyectos pedagógicos productivos y al emprenderismo</v>
          </cell>
          <cell r="F205">
            <v>200</v>
          </cell>
          <cell r="G205">
            <v>0</v>
          </cell>
          <cell r="H205">
            <v>67</v>
          </cell>
          <cell r="I205">
            <v>67</v>
          </cell>
          <cell r="J205">
            <v>66</v>
          </cell>
          <cell r="K205" t="str">
            <v>Para acumular</v>
          </cell>
          <cell r="L205" t="str">
            <v>Aumenta</v>
          </cell>
          <cell r="M205">
            <v>0</v>
          </cell>
          <cell r="N205">
            <v>268</v>
          </cell>
          <cell r="O205">
            <v>0</v>
          </cell>
          <cell r="P205">
            <v>134</v>
          </cell>
          <cell r="Q205">
            <v>134</v>
          </cell>
        </row>
        <row r="206">
          <cell r="E206" t="str">
            <v>Docentes de preescolar y directivos docentes formados en procesos de gestión técnico pedagógicos del nivel de preescolar grado transición</v>
          </cell>
          <cell r="F206">
            <v>1600</v>
          </cell>
          <cell r="G206">
            <v>0</v>
          </cell>
          <cell r="H206">
            <v>533</v>
          </cell>
          <cell r="I206">
            <v>533</v>
          </cell>
          <cell r="J206">
            <v>534</v>
          </cell>
          <cell r="K206" t="str">
            <v>Para acumular</v>
          </cell>
          <cell r="L206" t="str">
            <v>Aumenta</v>
          </cell>
          <cell r="M206">
            <v>0</v>
          </cell>
          <cell r="N206">
            <v>1684</v>
          </cell>
          <cell r="O206">
            <v>0</v>
          </cell>
          <cell r="P206">
            <v>105.25</v>
          </cell>
          <cell r="Q206">
            <v>105.25</v>
          </cell>
        </row>
        <row r="207">
          <cell r="E207" t="str">
            <v>Establecimientos educativos formados en la construcción de currículos con pertinencia social y académica</v>
          </cell>
          <cell r="F207">
            <v>500</v>
          </cell>
          <cell r="G207">
            <v>0</v>
          </cell>
          <cell r="H207">
            <v>167</v>
          </cell>
          <cell r="I207">
            <v>167</v>
          </cell>
          <cell r="J207">
            <v>166</v>
          </cell>
          <cell r="K207" t="str">
            <v>Para acumular</v>
          </cell>
          <cell r="L207" t="str">
            <v>Aumenta</v>
          </cell>
          <cell r="M207">
            <v>182</v>
          </cell>
          <cell r="N207">
            <v>554</v>
          </cell>
          <cell r="O207">
            <v>109.64</v>
          </cell>
          <cell r="P207">
            <v>110.8</v>
          </cell>
          <cell r="Q207">
            <v>110.8</v>
          </cell>
        </row>
        <row r="208">
          <cell r="E208" t="str">
            <v>Matricula de estudiantes oficiales en la zona Urbana</v>
          </cell>
          <cell r="F208">
            <v>300000</v>
          </cell>
          <cell r="G208">
            <v>0</v>
          </cell>
          <cell r="H208">
            <v>300000</v>
          </cell>
          <cell r="I208">
            <v>300000</v>
          </cell>
          <cell r="J208">
            <v>300000</v>
          </cell>
          <cell r="K208" t="str">
            <v>Anualizada</v>
          </cell>
          <cell r="L208" t="str">
            <v>Aumenta</v>
          </cell>
          <cell r="M208">
            <v>303939</v>
          </cell>
          <cell r="N208">
            <v>1443474</v>
          </cell>
          <cell r="O208">
            <v>101.31</v>
          </cell>
          <cell r="P208">
            <v>160.38999999999999</v>
          </cell>
          <cell r="Q208">
            <v>160.38999999999999</v>
          </cell>
        </row>
        <row r="209">
          <cell r="E209" t="str">
            <v>Establecimientos educativos con proyectos de convivencia escolar y atención al posconflicto</v>
          </cell>
          <cell r="F209">
            <v>500</v>
          </cell>
          <cell r="G209">
            <v>11</v>
          </cell>
          <cell r="H209">
            <v>162</v>
          </cell>
          <cell r="I209">
            <v>162</v>
          </cell>
          <cell r="J209">
            <v>165</v>
          </cell>
          <cell r="K209" t="str">
            <v>Para acumular</v>
          </cell>
          <cell r="L209" t="str">
            <v>Aumenta</v>
          </cell>
          <cell r="M209">
            <v>83</v>
          </cell>
          <cell r="N209">
            <v>509</v>
          </cell>
          <cell r="O209">
            <v>50.3</v>
          </cell>
          <cell r="P209">
            <v>101.8</v>
          </cell>
          <cell r="Q209">
            <v>101.8</v>
          </cell>
        </row>
        <row r="210">
          <cell r="E210" t="str">
            <v>Establecimientos educativos con alianzas estrategias para el fortalecimiento de la media</v>
          </cell>
          <cell r="F210">
            <v>400</v>
          </cell>
          <cell r="G210">
            <v>0</v>
          </cell>
          <cell r="H210">
            <v>133</v>
          </cell>
          <cell r="I210">
            <v>133</v>
          </cell>
          <cell r="J210">
            <v>134</v>
          </cell>
          <cell r="K210" t="str">
            <v>Para acumular</v>
          </cell>
          <cell r="L210" t="str">
            <v>Aumenta</v>
          </cell>
          <cell r="M210">
            <v>0</v>
          </cell>
          <cell r="N210">
            <v>510</v>
          </cell>
          <cell r="O210">
            <v>0</v>
          </cell>
          <cell r="P210">
            <v>127.5</v>
          </cell>
          <cell r="Q210">
            <v>127.5</v>
          </cell>
        </row>
        <row r="211">
          <cell r="E211" t="str">
            <v>Sedes educativos dotados con canasta educativa</v>
          </cell>
          <cell r="F211">
            <v>1500</v>
          </cell>
          <cell r="G211">
            <v>26</v>
          </cell>
          <cell r="H211">
            <v>491</v>
          </cell>
          <cell r="I211">
            <v>491</v>
          </cell>
          <cell r="J211">
            <v>492</v>
          </cell>
          <cell r="K211" t="str">
            <v>Para acumular</v>
          </cell>
          <cell r="L211" t="str">
            <v>Aumenta</v>
          </cell>
          <cell r="M211">
            <v>77</v>
          </cell>
          <cell r="N211">
            <v>488</v>
          </cell>
          <cell r="O211">
            <v>15.65</v>
          </cell>
          <cell r="P211">
            <v>32.53</v>
          </cell>
          <cell r="Q211">
            <v>32.53</v>
          </cell>
        </row>
        <row r="212">
          <cell r="E212" t="str">
            <v>Formación de maestros multigrado</v>
          </cell>
          <cell r="F212">
            <v>600</v>
          </cell>
          <cell r="G212">
            <v>0</v>
          </cell>
          <cell r="H212">
            <v>200</v>
          </cell>
          <cell r="I212">
            <v>200</v>
          </cell>
          <cell r="J212">
            <v>200</v>
          </cell>
          <cell r="K212" t="str">
            <v>Para acumular</v>
          </cell>
          <cell r="L212" t="str">
            <v>Aumenta</v>
          </cell>
          <cell r="M212">
            <v>600</v>
          </cell>
          <cell r="N212">
            <v>600</v>
          </cell>
          <cell r="O212">
            <v>200</v>
          </cell>
          <cell r="P212">
            <v>100</v>
          </cell>
          <cell r="Q212">
            <v>100</v>
          </cell>
        </row>
        <row r="213">
          <cell r="E213" t="str">
            <v>Formación de maestros itinerantes</v>
          </cell>
          <cell r="F213">
            <v>400</v>
          </cell>
          <cell r="G213">
            <v>0</v>
          </cell>
          <cell r="H213">
            <v>133</v>
          </cell>
          <cell r="I213">
            <v>133</v>
          </cell>
          <cell r="J213">
            <v>134</v>
          </cell>
          <cell r="K213" t="str">
            <v>Para acumular</v>
          </cell>
          <cell r="L213" t="str">
            <v>Aumenta</v>
          </cell>
          <cell r="M213">
            <v>400</v>
          </cell>
          <cell r="N213">
            <v>400</v>
          </cell>
          <cell r="O213">
            <v>200</v>
          </cell>
          <cell r="P213">
            <v>100</v>
          </cell>
          <cell r="Q213">
            <v>100</v>
          </cell>
        </row>
        <row r="214">
          <cell r="E214" t="str">
            <v>Transporte escolar para estudiantes</v>
          </cell>
          <cell r="F214">
            <v>35000</v>
          </cell>
          <cell r="G214">
            <v>35000</v>
          </cell>
          <cell r="H214">
            <v>35000</v>
          </cell>
          <cell r="I214">
            <v>35000</v>
          </cell>
          <cell r="J214">
            <v>35000</v>
          </cell>
          <cell r="K214" t="str">
            <v>Anualizada</v>
          </cell>
          <cell r="L214" t="str">
            <v>Aumenta</v>
          </cell>
          <cell r="M214">
            <v>8346</v>
          </cell>
          <cell r="N214">
            <v>84555</v>
          </cell>
          <cell r="O214">
            <v>23.85</v>
          </cell>
          <cell r="P214">
            <v>60.4</v>
          </cell>
          <cell r="Q214">
            <v>60.4</v>
          </cell>
        </row>
        <row r="215">
          <cell r="E215" t="str">
            <v>Matricula de estudiantes oficiales en la zona Rural</v>
          </cell>
          <cell r="F215">
            <v>200000</v>
          </cell>
          <cell r="G215">
            <v>0</v>
          </cell>
          <cell r="H215">
            <v>200000</v>
          </cell>
          <cell r="I215">
            <v>200000</v>
          </cell>
          <cell r="J215">
            <v>200000</v>
          </cell>
          <cell r="K215" t="str">
            <v>Anualizada</v>
          </cell>
          <cell r="L215" t="str">
            <v>Aumenta</v>
          </cell>
          <cell r="M215">
            <v>181706</v>
          </cell>
          <cell r="N215">
            <v>550092</v>
          </cell>
          <cell r="O215">
            <v>90.85</v>
          </cell>
          <cell r="P215">
            <v>91.68</v>
          </cell>
          <cell r="Q215">
            <v>91.68</v>
          </cell>
        </row>
        <row r="216">
          <cell r="E216" t="str">
            <v>Construcción de aulas nuevas en establecimientos educativos rurales</v>
          </cell>
          <cell r="F216">
            <v>179</v>
          </cell>
          <cell r="G216">
            <v>0</v>
          </cell>
          <cell r="H216">
            <v>36</v>
          </cell>
          <cell r="I216">
            <v>50</v>
          </cell>
          <cell r="J216">
            <v>93</v>
          </cell>
          <cell r="K216" t="str">
            <v>Para acumular</v>
          </cell>
          <cell r="L216" t="str">
            <v>Aumenta</v>
          </cell>
          <cell r="M216">
            <v>105</v>
          </cell>
          <cell r="N216">
            <v>160</v>
          </cell>
          <cell r="O216">
            <v>112.9</v>
          </cell>
          <cell r="P216">
            <v>89.39</v>
          </cell>
          <cell r="Q216">
            <v>89.39</v>
          </cell>
        </row>
        <row r="217">
          <cell r="E217" t="str">
            <v>Establecimientos educativos rurales en convenio con entidades de formación para el trabajo y el desarrollo humano implementando propuestas diversificadas y emprenderismo para la educación media</v>
          </cell>
          <cell r="F217">
            <v>254</v>
          </cell>
          <cell r="G217">
            <v>0</v>
          </cell>
          <cell r="H217">
            <v>85</v>
          </cell>
          <cell r="I217">
            <v>85</v>
          </cell>
          <cell r="J217">
            <v>84</v>
          </cell>
          <cell r="K217" t="str">
            <v>Para acumular</v>
          </cell>
          <cell r="L217" t="str">
            <v>Aumenta</v>
          </cell>
          <cell r="M217">
            <v>8</v>
          </cell>
          <cell r="N217">
            <v>67</v>
          </cell>
          <cell r="O217">
            <v>9.52</v>
          </cell>
          <cell r="P217">
            <v>26.38</v>
          </cell>
          <cell r="Q217">
            <v>26.38</v>
          </cell>
        </row>
        <row r="218">
          <cell r="E218" t="str">
            <v>Mantenimiento a la planta física de establecimientos educativos rurales</v>
          </cell>
          <cell r="F218">
            <v>620</v>
          </cell>
          <cell r="G218">
            <v>5</v>
          </cell>
          <cell r="H218">
            <v>205</v>
          </cell>
          <cell r="I218">
            <v>205</v>
          </cell>
          <cell r="J218">
            <v>205</v>
          </cell>
          <cell r="K218" t="str">
            <v>Para acumular</v>
          </cell>
          <cell r="L218" t="str">
            <v>Aumenta</v>
          </cell>
          <cell r="M218">
            <v>169</v>
          </cell>
          <cell r="N218">
            <v>439</v>
          </cell>
          <cell r="O218">
            <v>82.44</v>
          </cell>
          <cell r="P218">
            <v>70.81</v>
          </cell>
          <cell r="Q218">
            <v>70.81</v>
          </cell>
        </row>
        <row r="219">
          <cell r="E219" t="str">
            <v>Nuevos espacios recreativos en establecimientos educativos rurales</v>
          </cell>
          <cell r="F219">
            <v>90</v>
          </cell>
          <cell r="G219">
            <v>0</v>
          </cell>
          <cell r="H219">
            <v>30</v>
          </cell>
          <cell r="I219">
            <v>30</v>
          </cell>
          <cell r="J219">
            <v>30</v>
          </cell>
          <cell r="K219" t="str">
            <v>Para acumular</v>
          </cell>
          <cell r="L219" t="str">
            <v>Aumenta</v>
          </cell>
          <cell r="M219">
            <v>17</v>
          </cell>
          <cell r="N219">
            <v>24</v>
          </cell>
          <cell r="O219">
            <v>56.67</v>
          </cell>
          <cell r="P219">
            <v>26.67</v>
          </cell>
          <cell r="Q219">
            <v>26.67</v>
          </cell>
        </row>
        <row r="220">
          <cell r="E220" t="str">
            <v>Docentes, directivos docentes educativas rurales formados para la implementación efectiva de los modelos flexibles para la ruralidad</v>
          </cell>
          <cell r="F220">
            <v>6000</v>
          </cell>
          <cell r="G220">
            <v>0</v>
          </cell>
          <cell r="H220">
            <v>2000</v>
          </cell>
          <cell r="I220">
            <v>2000</v>
          </cell>
          <cell r="J220">
            <v>2000</v>
          </cell>
          <cell r="K220" t="str">
            <v>Para acumular</v>
          </cell>
          <cell r="L220" t="str">
            <v>Aumenta</v>
          </cell>
          <cell r="M220">
            <v>5257</v>
          </cell>
          <cell r="N220">
            <v>6000</v>
          </cell>
          <cell r="O220">
            <v>200</v>
          </cell>
          <cell r="P220">
            <v>100</v>
          </cell>
          <cell r="Q220">
            <v>100</v>
          </cell>
        </row>
        <row r="221">
          <cell r="E221" t="str">
            <v>Sedes educativos rurales dotados con canasta educativa</v>
          </cell>
          <cell r="F221">
            <v>2000</v>
          </cell>
          <cell r="G221">
            <v>0</v>
          </cell>
          <cell r="H221">
            <v>667</v>
          </cell>
          <cell r="I221">
            <v>667</v>
          </cell>
          <cell r="J221">
            <v>666</v>
          </cell>
          <cell r="K221" t="str">
            <v>Para acumular</v>
          </cell>
          <cell r="L221" t="str">
            <v>Aumenta</v>
          </cell>
          <cell r="M221">
            <v>264</v>
          </cell>
          <cell r="N221">
            <v>1972</v>
          </cell>
          <cell r="O221">
            <v>39.64</v>
          </cell>
          <cell r="P221">
            <v>98.6</v>
          </cell>
          <cell r="Q221">
            <v>98.6</v>
          </cell>
        </row>
        <row r="222">
          <cell r="E222" t="str">
            <v>Estudiantes que han recibido formación vocacional en la básica secundaria y media mediante el Proyecto Brújula</v>
          </cell>
          <cell r="F222">
            <v>200000</v>
          </cell>
          <cell r="G222">
            <v>0</v>
          </cell>
          <cell r="H222">
            <v>66667</v>
          </cell>
          <cell r="I222">
            <v>66667</v>
          </cell>
          <cell r="J222">
            <v>66666</v>
          </cell>
          <cell r="K222" t="str">
            <v>Para acumular</v>
          </cell>
          <cell r="L222" t="str">
            <v>Aumenta</v>
          </cell>
          <cell r="M222">
            <v>4519</v>
          </cell>
          <cell r="N222">
            <v>6760</v>
          </cell>
          <cell r="O222">
            <v>6.78</v>
          </cell>
          <cell r="P222">
            <v>3.38</v>
          </cell>
          <cell r="Q222">
            <v>3.38</v>
          </cell>
        </row>
        <row r="223">
          <cell r="E223" t="str">
            <v>Reposición de planta física en establecimientos educativos rurales</v>
          </cell>
          <cell r="F223">
            <v>150</v>
          </cell>
          <cell r="G223">
            <v>0</v>
          </cell>
          <cell r="H223">
            <v>50</v>
          </cell>
          <cell r="I223">
            <v>50</v>
          </cell>
          <cell r="J223">
            <v>50</v>
          </cell>
          <cell r="K223" t="str">
            <v>Para acumular</v>
          </cell>
          <cell r="L223" t="str">
            <v>Aumenta</v>
          </cell>
          <cell r="M223">
            <v>20</v>
          </cell>
          <cell r="N223">
            <v>36</v>
          </cell>
          <cell r="O223">
            <v>40</v>
          </cell>
          <cell r="P223">
            <v>24</v>
          </cell>
          <cell r="Q223">
            <v>24</v>
          </cell>
        </row>
        <row r="224">
          <cell r="E224" t="str">
            <v>Establecimientos educativos acompañados para implementar la política pública de jóvenes y adultos</v>
          </cell>
          <cell r="F224">
            <v>400</v>
          </cell>
          <cell r="G224">
            <v>0</v>
          </cell>
          <cell r="H224">
            <v>133</v>
          </cell>
          <cell r="I224">
            <v>133</v>
          </cell>
          <cell r="J224">
            <v>134</v>
          </cell>
          <cell r="K224" t="str">
            <v>Para acumular</v>
          </cell>
          <cell r="L224" t="str">
            <v>Aumenta</v>
          </cell>
          <cell r="M224">
            <v>171</v>
          </cell>
          <cell r="N224">
            <v>320</v>
          </cell>
          <cell r="O224">
            <v>127.61</v>
          </cell>
          <cell r="P224">
            <v>80</v>
          </cell>
          <cell r="Q224">
            <v>80</v>
          </cell>
        </row>
        <row r="225">
          <cell r="E225" t="str">
            <v>Estudiantes matriculados en los Ciclos Lectivos de Educación Integrado CLEI mayores de 15 años</v>
          </cell>
          <cell r="F225">
            <v>120000</v>
          </cell>
          <cell r="G225">
            <v>25455</v>
          </cell>
          <cell r="H225">
            <v>31515</v>
          </cell>
          <cell r="I225">
            <v>31515</v>
          </cell>
          <cell r="J225">
            <v>31515</v>
          </cell>
          <cell r="K225" t="str">
            <v>Para acumular</v>
          </cell>
          <cell r="L225" t="str">
            <v>Aumenta</v>
          </cell>
          <cell r="M225">
            <v>43037</v>
          </cell>
          <cell r="N225">
            <v>164570</v>
          </cell>
          <cell r="O225">
            <v>136.56</v>
          </cell>
          <cell r="P225">
            <v>137.13999999999999</v>
          </cell>
          <cell r="Q225">
            <v>137.13999999999999</v>
          </cell>
        </row>
        <row r="226">
          <cell r="E226" t="str">
            <v>Agentes formados en las metodologías pertinentes para la atención de la población adulta</v>
          </cell>
          <cell r="F226">
            <v>5000</v>
          </cell>
          <cell r="G226">
            <v>0</v>
          </cell>
          <cell r="H226">
            <v>1667</v>
          </cell>
          <cell r="I226">
            <v>1667</v>
          </cell>
          <cell r="J226">
            <v>1666</v>
          </cell>
          <cell r="K226" t="str">
            <v>Para acumular</v>
          </cell>
          <cell r="L226" t="str">
            <v>Aumenta</v>
          </cell>
          <cell r="M226">
            <v>1289</v>
          </cell>
          <cell r="N226">
            <v>3108</v>
          </cell>
          <cell r="O226">
            <v>77.37</v>
          </cell>
          <cell r="P226">
            <v>62.16</v>
          </cell>
          <cell r="Q226">
            <v>62.16</v>
          </cell>
        </row>
        <row r="227">
          <cell r="E227" t="str">
            <v>Estudio de caracterización de niños/as en establecimientos educativos en condición de discapacidad y talentos excepcionales</v>
          </cell>
          <cell r="F227">
            <v>1</v>
          </cell>
          <cell r="G227">
            <v>0</v>
          </cell>
          <cell r="H227">
            <v>0</v>
          </cell>
          <cell r="I227">
            <v>0.5</v>
          </cell>
          <cell r="J227">
            <v>1</v>
          </cell>
          <cell r="K227" t="str">
            <v>Anualizada</v>
          </cell>
          <cell r="L227" t="str">
            <v>Aumenta</v>
          </cell>
          <cell r="M227">
            <v>1</v>
          </cell>
          <cell r="N227">
            <v>1</v>
          </cell>
          <cell r="O227">
            <v>100</v>
          </cell>
          <cell r="P227">
            <v>66.67</v>
          </cell>
          <cell r="Q227">
            <v>66.67</v>
          </cell>
        </row>
        <row r="228">
          <cell r="E228" t="str">
            <v>Establecimientos educativos en formación para la comprensión, apropiación y aplicación de las normas de procesos de integración educativa</v>
          </cell>
          <cell r="F228">
            <v>400</v>
          </cell>
          <cell r="G228">
            <v>0</v>
          </cell>
          <cell r="H228">
            <v>133</v>
          </cell>
          <cell r="I228">
            <v>133</v>
          </cell>
          <cell r="J228">
            <v>134</v>
          </cell>
          <cell r="K228" t="str">
            <v>Para acumular</v>
          </cell>
          <cell r="L228" t="str">
            <v>Aumenta</v>
          </cell>
          <cell r="M228">
            <v>328</v>
          </cell>
          <cell r="N228">
            <v>791</v>
          </cell>
          <cell r="O228">
            <v>200</v>
          </cell>
          <cell r="P228">
            <v>197.75</v>
          </cell>
          <cell r="Q228">
            <v>197.75</v>
          </cell>
        </row>
        <row r="229">
          <cell r="E229" t="str">
            <v>Maestros de apoyo oficiales atendiendo la población en condiciones de discapacidad y talentos excepcionales</v>
          </cell>
          <cell r="F229">
            <v>300</v>
          </cell>
          <cell r="G229">
            <v>141</v>
          </cell>
          <cell r="H229">
            <v>53</v>
          </cell>
          <cell r="I229">
            <v>53</v>
          </cell>
          <cell r="J229">
            <v>53</v>
          </cell>
          <cell r="K229" t="str">
            <v>Para acumular</v>
          </cell>
          <cell r="L229" t="str">
            <v>Aumenta</v>
          </cell>
          <cell r="M229">
            <v>196</v>
          </cell>
          <cell r="N229">
            <v>620</v>
          </cell>
          <cell r="O229">
            <v>200</v>
          </cell>
          <cell r="P229">
            <v>200</v>
          </cell>
          <cell r="Q229">
            <v>200</v>
          </cell>
        </row>
        <row r="230">
          <cell r="E230" t="str">
            <v>Establecimientos educativos formados en la implementación de la política para la atención educativa a la población en condiciones de discapacidad y talentos excepcionales</v>
          </cell>
          <cell r="F230">
            <v>400</v>
          </cell>
          <cell r="G230">
            <v>0</v>
          </cell>
          <cell r="H230">
            <v>133</v>
          </cell>
          <cell r="I230">
            <v>133</v>
          </cell>
          <cell r="J230">
            <v>134</v>
          </cell>
          <cell r="K230" t="str">
            <v>Para acumular</v>
          </cell>
          <cell r="L230" t="str">
            <v>Aumenta</v>
          </cell>
          <cell r="M230">
            <v>328</v>
          </cell>
          <cell r="N230">
            <v>829</v>
          </cell>
          <cell r="O230">
            <v>200</v>
          </cell>
          <cell r="P230">
            <v>200</v>
          </cell>
          <cell r="Q230">
            <v>200</v>
          </cell>
        </row>
        <row r="231">
          <cell r="E231" t="str">
            <v>Directivos docentes, docentes de apoyo y de las áreas básicas, formados para la atención de la población en condición de discapacidad y talentos excepcionales</v>
          </cell>
          <cell r="F231">
            <v>1200</v>
          </cell>
          <cell r="G231">
            <v>0</v>
          </cell>
          <cell r="H231">
            <v>400</v>
          </cell>
          <cell r="I231">
            <v>400</v>
          </cell>
          <cell r="J231">
            <v>400</v>
          </cell>
          <cell r="K231" t="str">
            <v>Para acumular</v>
          </cell>
          <cell r="L231" t="str">
            <v>Aumenta</v>
          </cell>
          <cell r="M231">
            <v>923</v>
          </cell>
          <cell r="N231">
            <v>3487</v>
          </cell>
          <cell r="O231">
            <v>200</v>
          </cell>
          <cell r="P231">
            <v>200</v>
          </cell>
          <cell r="Q231">
            <v>200</v>
          </cell>
        </row>
        <row r="232">
          <cell r="E232" t="str">
            <v>Docentes y directivos docentes formados para la construcción curricular, planes de estudio y proyectos pedagógicos transversales</v>
          </cell>
          <cell r="F232">
            <v>5000</v>
          </cell>
          <cell r="G232">
            <v>706</v>
          </cell>
          <cell r="H232">
            <v>1431</v>
          </cell>
          <cell r="I232">
            <v>1431</v>
          </cell>
          <cell r="J232">
            <v>1432</v>
          </cell>
          <cell r="K232" t="str">
            <v>Para acumular</v>
          </cell>
          <cell r="L232" t="str">
            <v>Aumenta</v>
          </cell>
          <cell r="M232">
            <v>844</v>
          </cell>
          <cell r="N232">
            <v>4000</v>
          </cell>
          <cell r="O232">
            <v>58.94</v>
          </cell>
          <cell r="P232">
            <v>80</v>
          </cell>
          <cell r="Q232">
            <v>80</v>
          </cell>
        </row>
        <row r="233">
          <cell r="E233" t="str">
            <v>Estudiantes beneficiados con el banco de preguntas para las pruebas saber</v>
          </cell>
          <cell r="F233">
            <v>600000</v>
          </cell>
          <cell r="G233">
            <v>0</v>
          </cell>
          <cell r="H233">
            <v>200000</v>
          </cell>
          <cell r="I233">
            <v>200000</v>
          </cell>
          <cell r="J233">
            <v>200000</v>
          </cell>
          <cell r="K233" t="str">
            <v>Para acumular</v>
          </cell>
          <cell r="L233" t="str">
            <v>Aumenta</v>
          </cell>
          <cell r="M233">
            <v>0</v>
          </cell>
          <cell r="N233">
            <v>34111</v>
          </cell>
          <cell r="O233">
            <v>0</v>
          </cell>
          <cell r="P233">
            <v>5.69</v>
          </cell>
          <cell r="Q233">
            <v>5.69</v>
          </cell>
        </row>
        <row r="234">
          <cell r="E234" t="str">
            <v>Obras aprobadas y financiadas para su publicación por el Comité Departamental de formación docente y evaluador de obras</v>
          </cell>
          <cell r="F234">
            <v>20</v>
          </cell>
          <cell r="G234">
            <v>0</v>
          </cell>
          <cell r="H234">
            <v>6</v>
          </cell>
          <cell r="I234">
            <v>6</v>
          </cell>
          <cell r="J234">
            <v>8</v>
          </cell>
          <cell r="K234" t="str">
            <v>Para acumular</v>
          </cell>
          <cell r="L234" t="str">
            <v>Aumenta</v>
          </cell>
          <cell r="M234">
            <v>12</v>
          </cell>
          <cell r="N234">
            <v>12</v>
          </cell>
          <cell r="O234">
            <v>150</v>
          </cell>
          <cell r="P234">
            <v>60</v>
          </cell>
          <cell r="Q234">
            <v>60</v>
          </cell>
        </row>
        <row r="235">
          <cell r="E235" t="str">
            <v>Docentes formados en programas presenciales y a distancia aplicando propuestas en el aula</v>
          </cell>
          <cell r="F235">
            <v>11000</v>
          </cell>
          <cell r="G235">
            <v>0</v>
          </cell>
          <cell r="H235">
            <v>3667</v>
          </cell>
          <cell r="I235">
            <v>3667</v>
          </cell>
          <cell r="J235">
            <v>3666</v>
          </cell>
          <cell r="K235" t="str">
            <v>Para acumular</v>
          </cell>
          <cell r="L235" t="str">
            <v>Aumenta</v>
          </cell>
          <cell r="M235">
            <v>5000</v>
          </cell>
          <cell r="N235">
            <v>5000</v>
          </cell>
          <cell r="O235">
            <v>136.38999999999999</v>
          </cell>
          <cell r="P235">
            <v>45.45</v>
          </cell>
          <cell r="Q235">
            <v>45.45</v>
          </cell>
        </row>
        <row r="236">
          <cell r="E236" t="str">
            <v>Nodos operando en los municipios</v>
          </cell>
          <cell r="F236">
            <v>117</v>
          </cell>
          <cell r="G236">
            <v>0</v>
          </cell>
          <cell r="H236">
            <v>117</v>
          </cell>
          <cell r="I236">
            <v>117</v>
          </cell>
          <cell r="J236">
            <v>117</v>
          </cell>
          <cell r="K236" t="str">
            <v>Anualizada</v>
          </cell>
          <cell r="L236" t="str">
            <v>Aumenta</v>
          </cell>
          <cell r="M236">
            <v>116</v>
          </cell>
          <cell r="N236">
            <v>281</v>
          </cell>
          <cell r="O236">
            <v>99.15</v>
          </cell>
          <cell r="P236">
            <v>80.06</v>
          </cell>
          <cell r="Q236">
            <v>80.06</v>
          </cell>
        </row>
        <row r="237">
          <cell r="E237" t="str">
            <v>Escuelas Normales de Educación Superior acompañadas en los procesos pedagógicos, administrativos y financieros</v>
          </cell>
          <cell r="F237">
            <v>23</v>
          </cell>
          <cell r="G237">
            <v>0</v>
          </cell>
          <cell r="H237">
            <v>8</v>
          </cell>
          <cell r="I237">
            <v>8</v>
          </cell>
          <cell r="J237">
            <v>7</v>
          </cell>
          <cell r="K237" t="str">
            <v>Para acumular</v>
          </cell>
          <cell r="L237" t="str">
            <v>Aumenta</v>
          </cell>
          <cell r="M237">
            <v>0</v>
          </cell>
          <cell r="N237">
            <v>23</v>
          </cell>
          <cell r="O237">
            <v>0</v>
          </cell>
          <cell r="P237">
            <v>100</v>
          </cell>
          <cell r="Q237">
            <v>100</v>
          </cell>
        </row>
        <row r="238">
          <cell r="E238" t="str">
            <v>Establecimientos educativos acompañados por Instituciones de Educación Superior IES para mejorar las competencias de desempeño de los docentes</v>
          </cell>
          <cell r="F238">
            <v>400</v>
          </cell>
          <cell r="G238">
            <v>0</v>
          </cell>
          <cell r="H238">
            <v>133</v>
          </cell>
          <cell r="I238">
            <v>133</v>
          </cell>
          <cell r="J238">
            <v>134</v>
          </cell>
          <cell r="K238" t="str">
            <v>Para acumular</v>
          </cell>
          <cell r="L238" t="str">
            <v>Aumenta</v>
          </cell>
          <cell r="M238">
            <v>0</v>
          </cell>
          <cell r="N238">
            <v>0</v>
          </cell>
          <cell r="O238">
            <v>0</v>
          </cell>
          <cell r="P238">
            <v>0</v>
          </cell>
          <cell r="Q238">
            <v>0</v>
          </cell>
        </row>
        <row r="239">
          <cell r="E239" t="str">
            <v>Docentes y directivos docentes participando en el Centro de Estudios en Educación, pedagogía y didáctica</v>
          </cell>
          <cell r="F239">
            <v>2000</v>
          </cell>
          <cell r="G239">
            <v>0</v>
          </cell>
          <cell r="H239">
            <v>500</v>
          </cell>
          <cell r="I239">
            <v>700</v>
          </cell>
          <cell r="J239">
            <v>800</v>
          </cell>
          <cell r="K239" t="str">
            <v>Para acumular</v>
          </cell>
          <cell r="L239" t="str">
            <v>Aumenta</v>
          </cell>
          <cell r="M239">
            <v>1514</v>
          </cell>
          <cell r="N239">
            <v>2000</v>
          </cell>
          <cell r="O239">
            <v>189.25</v>
          </cell>
          <cell r="P239">
            <v>100</v>
          </cell>
          <cell r="Q239">
            <v>100</v>
          </cell>
        </row>
        <row r="240">
          <cell r="E240" t="str">
            <v>Publicaciones resultado de las reflexiones del centro de estudios</v>
          </cell>
          <cell r="F240">
            <v>7</v>
          </cell>
          <cell r="G240">
            <v>0</v>
          </cell>
          <cell r="H240">
            <v>2</v>
          </cell>
          <cell r="I240">
            <v>2</v>
          </cell>
          <cell r="J240">
            <v>3</v>
          </cell>
          <cell r="K240" t="str">
            <v>Para acumular</v>
          </cell>
          <cell r="L240" t="str">
            <v>Aumenta</v>
          </cell>
          <cell r="M240">
            <v>6</v>
          </cell>
          <cell r="N240">
            <v>7</v>
          </cell>
          <cell r="O240">
            <v>200</v>
          </cell>
          <cell r="P240">
            <v>100</v>
          </cell>
          <cell r="Q240">
            <v>100</v>
          </cell>
        </row>
        <row r="241">
          <cell r="E241" t="str">
            <v>Intervención en sedes educativas para: agua, saneamiento básico, servicios públicos y legalización de predios en asocio con otras dependencias de la Gobernación</v>
          </cell>
          <cell r="F241">
            <v>1500</v>
          </cell>
          <cell r="G241">
            <v>0</v>
          </cell>
          <cell r="H241">
            <v>400</v>
          </cell>
          <cell r="I241">
            <v>500</v>
          </cell>
          <cell r="J241">
            <v>600</v>
          </cell>
          <cell r="K241" t="str">
            <v>Para acumular</v>
          </cell>
          <cell r="L241" t="str">
            <v>Aumenta</v>
          </cell>
          <cell r="M241">
            <v>378</v>
          </cell>
          <cell r="N241">
            <v>569</v>
          </cell>
          <cell r="O241">
            <v>63</v>
          </cell>
          <cell r="P241">
            <v>37.93</v>
          </cell>
          <cell r="Q241">
            <v>37.93</v>
          </cell>
        </row>
        <row r="242">
          <cell r="E242" t="str">
            <v>Establecimientos educativos formados para la construcción del Proyecto Educativo Institucional PEI</v>
          </cell>
          <cell r="F242">
            <v>500</v>
          </cell>
          <cell r="G242">
            <v>0</v>
          </cell>
          <cell r="H242">
            <v>167</v>
          </cell>
          <cell r="I242">
            <v>167</v>
          </cell>
          <cell r="J242">
            <v>166</v>
          </cell>
          <cell r="K242" t="str">
            <v>Para acumular</v>
          </cell>
          <cell r="L242" t="str">
            <v>Aumenta</v>
          </cell>
          <cell r="M242">
            <v>34</v>
          </cell>
          <cell r="N242">
            <v>520</v>
          </cell>
          <cell r="O242">
            <v>20.48</v>
          </cell>
          <cell r="P242">
            <v>104</v>
          </cell>
          <cell r="Q242">
            <v>104</v>
          </cell>
        </row>
        <row r="243">
          <cell r="E243" t="str">
            <v>Laboratorios dotados y programas virtuales establecidos en establecimientos educativos</v>
          </cell>
          <cell r="F243">
            <v>1200</v>
          </cell>
          <cell r="G243">
            <v>0</v>
          </cell>
          <cell r="H243">
            <v>400</v>
          </cell>
          <cell r="I243">
            <v>400</v>
          </cell>
          <cell r="J243">
            <v>400</v>
          </cell>
          <cell r="K243" t="str">
            <v>Para acumular</v>
          </cell>
          <cell r="L243" t="str">
            <v>Aumenta</v>
          </cell>
          <cell r="M243">
            <v>712</v>
          </cell>
          <cell r="N243">
            <v>712</v>
          </cell>
          <cell r="O243">
            <v>178</v>
          </cell>
          <cell r="P243">
            <v>59.33</v>
          </cell>
          <cell r="Q243">
            <v>59.33</v>
          </cell>
        </row>
        <row r="244">
          <cell r="E244" t="str">
            <v>Docentes formados en una segunda lengua</v>
          </cell>
          <cell r="F244">
            <v>2000</v>
          </cell>
          <cell r="G244">
            <v>0</v>
          </cell>
          <cell r="H244">
            <v>667</v>
          </cell>
          <cell r="I244">
            <v>667</v>
          </cell>
          <cell r="J244">
            <v>666</v>
          </cell>
          <cell r="K244" t="str">
            <v>Para acumular</v>
          </cell>
          <cell r="L244" t="str">
            <v>Aumenta</v>
          </cell>
          <cell r="M244">
            <v>6</v>
          </cell>
          <cell r="N244">
            <v>311</v>
          </cell>
          <cell r="O244">
            <v>0.9</v>
          </cell>
          <cell r="P244">
            <v>15.55</v>
          </cell>
          <cell r="Q244">
            <v>15.55</v>
          </cell>
        </row>
        <row r="245">
          <cell r="E245" t="str">
            <v>Establecimientos educativas que requieren asistencia de la articulación sectorial e interinstitucional en problemas de ambientes de aprendizaje, clima laboral y salud mental de los docentes</v>
          </cell>
          <cell r="F245">
            <v>2000</v>
          </cell>
          <cell r="G245">
            <v>155</v>
          </cell>
          <cell r="H245">
            <v>615</v>
          </cell>
          <cell r="I245">
            <v>615</v>
          </cell>
          <cell r="J245">
            <v>615</v>
          </cell>
          <cell r="K245" t="str">
            <v>Para acumular</v>
          </cell>
          <cell r="L245" t="str">
            <v>Aumenta</v>
          </cell>
          <cell r="M245">
            <v>363</v>
          </cell>
          <cell r="N245">
            <v>839</v>
          </cell>
          <cell r="O245">
            <v>59.02</v>
          </cell>
          <cell r="P245">
            <v>41.95</v>
          </cell>
          <cell r="Q245">
            <v>41.95</v>
          </cell>
        </row>
        <row r="246">
          <cell r="E246" t="str">
            <v>Docentes que participan en los juegos del magisterio (fase municipal, subregional, departamental y nacional)</v>
          </cell>
          <cell r="F246">
            <v>3500</v>
          </cell>
          <cell r="G246">
            <v>452</v>
          </cell>
          <cell r="H246">
            <v>997</v>
          </cell>
          <cell r="I246">
            <v>1017</v>
          </cell>
          <cell r="J246">
            <v>1034</v>
          </cell>
          <cell r="K246" t="str">
            <v>Para acumular</v>
          </cell>
          <cell r="L246" t="str">
            <v>Aumenta</v>
          </cell>
          <cell r="M246">
            <v>8775</v>
          </cell>
          <cell r="N246">
            <v>17848</v>
          </cell>
          <cell r="O246">
            <v>200</v>
          </cell>
          <cell r="P246">
            <v>200</v>
          </cell>
          <cell r="Q246">
            <v>200</v>
          </cell>
        </row>
        <row r="247">
          <cell r="E247" t="str">
            <v>Docentes y directivos docentes beneficiados con programas para mejorar la formación y calidad de vida</v>
          </cell>
          <cell r="F247">
            <v>4000</v>
          </cell>
          <cell r="G247">
            <v>0</v>
          </cell>
          <cell r="H247">
            <v>1333</v>
          </cell>
          <cell r="I247">
            <v>1333</v>
          </cell>
          <cell r="J247">
            <v>1334</v>
          </cell>
          <cell r="K247" t="str">
            <v>Para acumular</v>
          </cell>
          <cell r="L247" t="str">
            <v>Aumenta</v>
          </cell>
          <cell r="M247">
            <v>4943</v>
          </cell>
          <cell r="N247">
            <v>5013</v>
          </cell>
          <cell r="O247">
            <v>200</v>
          </cell>
          <cell r="P247">
            <v>125.33</v>
          </cell>
          <cell r="Q247">
            <v>125.33</v>
          </cell>
        </row>
        <row r="248">
          <cell r="E248" t="str">
            <v>Reconocimiento a estudiantes, docentes, directivos docentes, instituciones y centros educativos en sus experiencias a favor de la educación pública de calidad</v>
          </cell>
          <cell r="F248">
            <v>500</v>
          </cell>
          <cell r="G248">
            <v>107</v>
          </cell>
          <cell r="H248">
            <v>125</v>
          </cell>
          <cell r="I248">
            <v>131</v>
          </cell>
          <cell r="J248">
            <v>137</v>
          </cell>
          <cell r="K248" t="str">
            <v>Para acumular</v>
          </cell>
          <cell r="L248" t="str">
            <v>Aumenta</v>
          </cell>
          <cell r="M248">
            <v>130</v>
          </cell>
          <cell r="N248">
            <v>860</v>
          </cell>
          <cell r="O248">
            <v>94.89</v>
          </cell>
          <cell r="P248">
            <v>172</v>
          </cell>
          <cell r="Q248">
            <v>172</v>
          </cell>
        </row>
        <row r="249">
          <cell r="E249" t="str">
            <v>Matrícula en jornada única de estudiantes en establecimientos educativos</v>
          </cell>
          <cell r="F249">
            <v>79668</v>
          </cell>
          <cell r="G249">
            <v>4000</v>
          </cell>
          <cell r="H249">
            <v>14000</v>
          </cell>
          <cell r="I249">
            <v>37154</v>
          </cell>
          <cell r="J249">
            <v>79668</v>
          </cell>
          <cell r="K249" t="str">
            <v>Anualizada</v>
          </cell>
          <cell r="L249" t="str">
            <v>Aumenta</v>
          </cell>
          <cell r="M249">
            <v>8017</v>
          </cell>
          <cell r="N249">
            <v>21394</v>
          </cell>
          <cell r="O249">
            <v>10.06</v>
          </cell>
          <cell r="P249">
            <v>15.87</v>
          </cell>
          <cell r="Q249">
            <v>15.87</v>
          </cell>
        </row>
        <row r="250">
          <cell r="E250" t="str">
            <v>Docentes formados en procesos de enseñanza y aprendizaje en las áreas básicas y competencias ciudadanas</v>
          </cell>
          <cell r="F250">
            <v>2000</v>
          </cell>
          <cell r="G250">
            <v>0</v>
          </cell>
          <cell r="H250">
            <v>749</v>
          </cell>
          <cell r="I250">
            <v>503</v>
          </cell>
          <cell r="J250">
            <v>748</v>
          </cell>
          <cell r="K250" t="str">
            <v>Para acumular</v>
          </cell>
          <cell r="L250" t="str">
            <v>Aumenta</v>
          </cell>
          <cell r="M250">
            <v>2000</v>
          </cell>
          <cell r="N250">
            <v>2000</v>
          </cell>
          <cell r="O250">
            <v>200</v>
          </cell>
          <cell r="P250">
            <v>100</v>
          </cell>
          <cell r="Q250">
            <v>100</v>
          </cell>
        </row>
        <row r="251">
          <cell r="E251" t="str">
            <v>Estudiantes beneficiados con proyectos educativos transversales y programa Escuela y Municipio Saludable</v>
          </cell>
          <cell r="F251">
            <v>440000</v>
          </cell>
          <cell r="G251">
            <v>0</v>
          </cell>
          <cell r="H251">
            <v>146667</v>
          </cell>
          <cell r="I251">
            <v>146667</v>
          </cell>
          <cell r="J251">
            <v>146666</v>
          </cell>
          <cell r="K251" t="str">
            <v>Para acumular</v>
          </cell>
          <cell r="L251" t="str">
            <v>Aumenta</v>
          </cell>
          <cell r="M251">
            <v>18177</v>
          </cell>
          <cell r="N251">
            <v>300000</v>
          </cell>
          <cell r="O251">
            <v>12.39</v>
          </cell>
          <cell r="P251">
            <v>68.180000000000007</v>
          </cell>
          <cell r="Q251">
            <v>68.180000000000007</v>
          </cell>
        </row>
        <row r="252">
          <cell r="E252" t="str">
            <v>Maestros itinerantes para la atención educativa indígena</v>
          </cell>
          <cell r="F252">
            <v>50</v>
          </cell>
          <cell r="G252">
            <v>0</v>
          </cell>
          <cell r="H252">
            <v>17</v>
          </cell>
          <cell r="I252">
            <v>17</v>
          </cell>
          <cell r="J252">
            <v>16</v>
          </cell>
          <cell r="K252" t="str">
            <v>Para acumular</v>
          </cell>
          <cell r="L252" t="str">
            <v>Aumenta</v>
          </cell>
          <cell r="M252">
            <v>30</v>
          </cell>
          <cell r="N252">
            <v>30</v>
          </cell>
          <cell r="O252">
            <v>187.5</v>
          </cell>
          <cell r="P252">
            <v>60</v>
          </cell>
          <cell r="Q252">
            <v>60</v>
          </cell>
        </row>
        <row r="253">
          <cell r="E253" t="str">
            <v>Familias indígenas acompañadas en el reconocimiento de la importancia de la educación en su cultura indígena y proyectos de vida</v>
          </cell>
          <cell r="F253">
            <v>200</v>
          </cell>
          <cell r="G253">
            <v>0</v>
          </cell>
          <cell r="H253">
            <v>67</v>
          </cell>
          <cell r="I253">
            <v>67</v>
          </cell>
          <cell r="J253">
            <v>66</v>
          </cell>
          <cell r="K253" t="str">
            <v>Para acumular</v>
          </cell>
          <cell r="L253" t="str">
            <v>Aumenta</v>
          </cell>
          <cell r="M253">
            <v>0</v>
          </cell>
          <cell r="N253">
            <v>153</v>
          </cell>
          <cell r="O253">
            <v>0</v>
          </cell>
          <cell r="P253">
            <v>76.5</v>
          </cell>
          <cell r="Q253">
            <v>76.5</v>
          </cell>
        </row>
        <row r="254">
          <cell r="E254" t="str">
            <v>Municipios sensibilizados para la implementación de la cátedra afrocolombiana en los establecimientos educativos</v>
          </cell>
          <cell r="F254">
            <v>117</v>
          </cell>
          <cell r="G254">
            <v>0</v>
          </cell>
          <cell r="H254">
            <v>39</v>
          </cell>
          <cell r="I254">
            <v>39</v>
          </cell>
          <cell r="J254">
            <v>39</v>
          </cell>
          <cell r="K254" t="str">
            <v>Para acumular</v>
          </cell>
          <cell r="L254" t="str">
            <v>Aumenta</v>
          </cell>
          <cell r="M254">
            <v>40</v>
          </cell>
          <cell r="N254">
            <v>40</v>
          </cell>
          <cell r="O254">
            <v>102.56</v>
          </cell>
          <cell r="P254">
            <v>34.19</v>
          </cell>
          <cell r="Q254">
            <v>34.19</v>
          </cell>
        </row>
        <row r="255">
          <cell r="E255" t="str">
            <v xml:space="preserve">Proyectos Educativos Institucionales Comunitarios formulados
</v>
          </cell>
          <cell r="F255">
            <v>200</v>
          </cell>
          <cell r="G255">
            <v>0</v>
          </cell>
          <cell r="H255">
            <v>67</v>
          </cell>
          <cell r="I255">
            <v>67</v>
          </cell>
          <cell r="J255">
            <v>66</v>
          </cell>
          <cell r="K255" t="str">
            <v>Para acumular</v>
          </cell>
          <cell r="L255" t="str">
            <v>Aumenta</v>
          </cell>
          <cell r="M255">
            <v>20</v>
          </cell>
          <cell r="N255">
            <v>141</v>
          </cell>
          <cell r="O255">
            <v>30.3</v>
          </cell>
          <cell r="P255">
            <v>70.5</v>
          </cell>
          <cell r="Q255">
            <v>70.5</v>
          </cell>
        </row>
        <row r="256">
          <cell r="E256" t="str">
            <v>Establecimientos educativos dotados con canasta educativa entregadas pertinente a la cátedra afrocolombiana</v>
          </cell>
          <cell r="F256">
            <v>400</v>
          </cell>
          <cell r="G256">
            <v>0</v>
          </cell>
          <cell r="H256">
            <v>133</v>
          </cell>
          <cell r="I256">
            <v>133</v>
          </cell>
          <cell r="J256">
            <v>134</v>
          </cell>
          <cell r="K256" t="str">
            <v>Para acumular</v>
          </cell>
          <cell r="L256" t="str">
            <v>Aumenta</v>
          </cell>
          <cell r="M256">
            <v>300</v>
          </cell>
          <cell r="N256">
            <v>300</v>
          </cell>
          <cell r="O256">
            <v>200</v>
          </cell>
          <cell r="P256">
            <v>75</v>
          </cell>
          <cell r="Q256">
            <v>75</v>
          </cell>
        </row>
        <row r="257">
          <cell r="E257" t="str">
            <v>Profesionalización de docentes con enfoque diferencial, plurietnico y pluricultural</v>
          </cell>
          <cell r="F257">
            <v>50</v>
          </cell>
          <cell r="G257">
            <v>0</v>
          </cell>
          <cell r="H257">
            <v>17</v>
          </cell>
          <cell r="I257">
            <v>17</v>
          </cell>
          <cell r="J257">
            <v>16</v>
          </cell>
          <cell r="K257" t="str">
            <v>Para acumular</v>
          </cell>
          <cell r="L257" t="str">
            <v>Aumenta</v>
          </cell>
          <cell r="M257">
            <v>44</v>
          </cell>
          <cell r="N257">
            <v>44</v>
          </cell>
          <cell r="O257">
            <v>200</v>
          </cell>
          <cell r="P257">
            <v>88</v>
          </cell>
          <cell r="Q257">
            <v>88</v>
          </cell>
        </row>
        <row r="258">
          <cell r="E258" t="str">
            <v>Docentes, directivos docentes y estudiantes matriculados en el Centro Departamental de Idiomas y Culturas creado y operando vinculado a la universidad digital</v>
          </cell>
          <cell r="F258">
            <v>4000</v>
          </cell>
          <cell r="G258">
            <v>0</v>
          </cell>
          <cell r="H258">
            <v>1000</v>
          </cell>
          <cell r="I258">
            <v>1500</v>
          </cell>
          <cell r="J258">
            <v>1500</v>
          </cell>
          <cell r="K258" t="str">
            <v>Para acumular</v>
          </cell>
          <cell r="L258" t="str">
            <v>Aumenta</v>
          </cell>
          <cell r="M258">
            <v>0</v>
          </cell>
          <cell r="N258">
            <v>0</v>
          </cell>
          <cell r="O258">
            <v>0</v>
          </cell>
          <cell r="P258">
            <v>0</v>
          </cell>
          <cell r="Q258">
            <v>0</v>
          </cell>
        </row>
        <row r="259">
          <cell r="E259" t="str">
            <v>Matrícula de estudiantes en la Universidad Digital</v>
          </cell>
          <cell r="F259">
            <v>100000</v>
          </cell>
          <cell r="G259">
            <v>0</v>
          </cell>
          <cell r="H259">
            <v>25000</v>
          </cell>
          <cell r="I259">
            <v>37000</v>
          </cell>
          <cell r="J259">
            <v>38000</v>
          </cell>
          <cell r="K259" t="str">
            <v>Para acumular</v>
          </cell>
          <cell r="L259" t="str">
            <v>Aumenta</v>
          </cell>
          <cell r="M259">
            <v>7500</v>
          </cell>
          <cell r="N259">
            <v>7500</v>
          </cell>
          <cell r="O259">
            <v>19.739999999999998</v>
          </cell>
          <cell r="P259">
            <v>7.5</v>
          </cell>
          <cell r="Q259">
            <v>7.5</v>
          </cell>
        </row>
        <row r="260">
          <cell r="E260" t="str">
            <v>Profesionales formados o actualizados para asumir procesos de docencia en B-learning en las subregiones (Propuesta PCJIC modalidad B-learning)</v>
          </cell>
          <cell r="F260">
            <v>400</v>
          </cell>
          <cell r="G260">
            <v>0</v>
          </cell>
          <cell r="H260">
            <v>200</v>
          </cell>
          <cell r="I260">
            <v>200</v>
          </cell>
          <cell r="J260">
            <v>0</v>
          </cell>
          <cell r="K260" t="str">
            <v>Para acumular</v>
          </cell>
          <cell r="L260" t="str">
            <v>Aumenta</v>
          </cell>
          <cell r="M260">
            <v>505</v>
          </cell>
          <cell r="N260">
            <v>505</v>
          </cell>
          <cell r="O260">
            <v>126.25</v>
          </cell>
          <cell r="P260">
            <v>126.25</v>
          </cell>
          <cell r="Q260">
            <v>126.25</v>
          </cell>
        </row>
        <row r="261">
          <cell r="E261" t="str">
            <v>Matrícula de estudiantes en programas con currículo flexible en modalidad Universidad Digital (Propuesta PCJIC modalidad B-learning)</v>
          </cell>
          <cell r="F261">
            <v>8000</v>
          </cell>
          <cell r="G261">
            <v>0</v>
          </cell>
          <cell r="H261">
            <v>2000</v>
          </cell>
          <cell r="I261">
            <v>3000</v>
          </cell>
          <cell r="J261">
            <v>3000</v>
          </cell>
          <cell r="K261" t="str">
            <v>Para acumular</v>
          </cell>
          <cell r="L261" t="str">
            <v>Aumenta</v>
          </cell>
          <cell r="M261">
            <v>10564</v>
          </cell>
          <cell r="N261">
            <v>10564</v>
          </cell>
          <cell r="O261">
            <v>200</v>
          </cell>
          <cell r="P261">
            <v>132.05000000000001</v>
          </cell>
          <cell r="Q261">
            <v>132.05000000000001</v>
          </cell>
        </row>
        <row r="262">
          <cell r="E262" t="str">
            <v>Estudiantes beneficiados con programas de las instituciones de educación superior orientados a las vocacionalidades de la subregión</v>
          </cell>
          <cell r="F262">
            <v>4000</v>
          </cell>
          <cell r="G262">
            <v>1000</v>
          </cell>
          <cell r="H262">
            <v>1000</v>
          </cell>
          <cell r="I262">
            <v>1000</v>
          </cell>
          <cell r="J262">
            <v>1000</v>
          </cell>
          <cell r="K262" t="str">
            <v>Para acumular</v>
          </cell>
          <cell r="L262" t="str">
            <v>Aumenta</v>
          </cell>
          <cell r="M262">
            <v>2234</v>
          </cell>
          <cell r="N262">
            <v>4773</v>
          </cell>
          <cell r="O262">
            <v>200</v>
          </cell>
          <cell r="P262">
            <v>119.33</v>
          </cell>
          <cell r="Q262">
            <v>119.33</v>
          </cell>
        </row>
        <row r="263">
          <cell r="E263" t="str">
            <v>Estudiantes matriculados en las Instituciones de Educación Superior IES oficiales del Departamento</v>
          </cell>
          <cell r="F263">
            <v>62000</v>
          </cell>
          <cell r="G263">
            <v>61687</v>
          </cell>
          <cell r="H263">
            <v>61798</v>
          </cell>
          <cell r="I263">
            <v>61909</v>
          </cell>
          <cell r="J263">
            <v>62000</v>
          </cell>
          <cell r="K263" t="str">
            <v>Anualizada</v>
          </cell>
          <cell r="L263" t="str">
            <v>Aumenta</v>
          </cell>
          <cell r="M263">
            <v>61828</v>
          </cell>
          <cell r="N263">
            <v>244147</v>
          </cell>
          <cell r="O263">
            <v>99.72</v>
          </cell>
          <cell r="P263">
            <v>98.69</v>
          </cell>
          <cell r="Q263">
            <v>98.69</v>
          </cell>
        </row>
        <row r="264">
          <cell r="E264" t="str">
            <v>Infraestructuras intervenidas en las Sedes de educación superior oficiales en las Subregiones</v>
          </cell>
          <cell r="F264">
            <v>5</v>
          </cell>
          <cell r="G264">
            <v>0</v>
          </cell>
          <cell r="H264">
            <v>2</v>
          </cell>
          <cell r="I264">
            <v>2</v>
          </cell>
          <cell r="J264">
            <v>1</v>
          </cell>
          <cell r="K264" t="str">
            <v>Para acumular</v>
          </cell>
          <cell r="L264" t="str">
            <v>Aumenta</v>
          </cell>
          <cell r="M264">
            <v>0</v>
          </cell>
          <cell r="N264">
            <v>3</v>
          </cell>
          <cell r="O264">
            <v>0</v>
          </cell>
          <cell r="P264">
            <v>60</v>
          </cell>
          <cell r="Q264">
            <v>60</v>
          </cell>
        </row>
        <row r="265">
          <cell r="E265" t="str">
            <v>Establecimientos educativos con planes de mejoramiento asistidos por Instituciones de Educación Superior –IES</v>
          </cell>
          <cell r="F265">
            <v>200</v>
          </cell>
          <cell r="G265">
            <v>0</v>
          </cell>
          <cell r="H265">
            <v>67</v>
          </cell>
          <cell r="I265">
            <v>67</v>
          </cell>
          <cell r="J265">
            <v>66</v>
          </cell>
          <cell r="K265" t="str">
            <v>Para acumular</v>
          </cell>
          <cell r="L265" t="str">
            <v>Aumenta</v>
          </cell>
          <cell r="M265">
            <v>137</v>
          </cell>
          <cell r="N265">
            <v>137</v>
          </cell>
          <cell r="O265">
            <v>200</v>
          </cell>
          <cell r="P265">
            <v>68.5</v>
          </cell>
          <cell r="Q265">
            <v>68.5</v>
          </cell>
        </row>
        <row r="266">
          <cell r="E266" t="str">
            <v>Establecimientos educativos con programas de formación complementaria en articulación con las Instituciones de Educación Superior IES</v>
          </cell>
          <cell r="F266">
            <v>200</v>
          </cell>
          <cell r="G266">
            <v>0</v>
          </cell>
          <cell r="H266">
            <v>67</v>
          </cell>
          <cell r="I266">
            <v>67</v>
          </cell>
          <cell r="J266">
            <v>66</v>
          </cell>
          <cell r="K266" t="str">
            <v>Para acumular</v>
          </cell>
          <cell r="L266" t="str">
            <v>Aumenta</v>
          </cell>
          <cell r="M266">
            <v>0</v>
          </cell>
          <cell r="N266">
            <v>446</v>
          </cell>
          <cell r="O266">
            <v>0</v>
          </cell>
          <cell r="P266">
            <v>200</v>
          </cell>
          <cell r="Q266">
            <v>200</v>
          </cell>
        </row>
        <row r="267">
          <cell r="E267" t="str">
            <v>Establecimientos educativos con programas de inducción a la vida universitaria</v>
          </cell>
          <cell r="F267">
            <v>300</v>
          </cell>
          <cell r="G267">
            <v>0</v>
          </cell>
          <cell r="H267">
            <v>100</v>
          </cell>
          <cell r="I267">
            <v>100</v>
          </cell>
          <cell r="J267">
            <v>100</v>
          </cell>
          <cell r="K267" t="str">
            <v>Para acumular</v>
          </cell>
          <cell r="L267" t="str">
            <v>Aumenta</v>
          </cell>
          <cell r="M267">
            <v>271</v>
          </cell>
          <cell r="N267">
            <v>271</v>
          </cell>
          <cell r="O267">
            <v>200</v>
          </cell>
          <cell r="P267">
            <v>90.33</v>
          </cell>
          <cell r="Q267">
            <v>90.33</v>
          </cell>
        </row>
        <row r="268">
          <cell r="E268" t="str">
            <v>Escuelas normales superiores con planes articulados con las Instituciones de Educación Superior IES</v>
          </cell>
          <cell r="F268">
            <v>23</v>
          </cell>
          <cell r="G268">
            <v>0</v>
          </cell>
          <cell r="H268">
            <v>8</v>
          </cell>
          <cell r="I268">
            <v>8</v>
          </cell>
          <cell r="J268">
            <v>7</v>
          </cell>
          <cell r="K268" t="str">
            <v>Para acumular</v>
          </cell>
          <cell r="L268" t="str">
            <v>Aumenta</v>
          </cell>
          <cell r="M268">
            <v>5</v>
          </cell>
          <cell r="N268">
            <v>22</v>
          </cell>
          <cell r="O268">
            <v>71.430000000000007</v>
          </cell>
          <cell r="P268">
            <v>95.65</v>
          </cell>
          <cell r="Q268">
            <v>95.65</v>
          </cell>
        </row>
        <row r="269">
          <cell r="E269" t="str">
            <v>Estudiantes beneficiados con programas de financiación para estudiantes en educación superior</v>
          </cell>
          <cell r="F269">
            <v>7000</v>
          </cell>
          <cell r="G269">
            <v>3568</v>
          </cell>
          <cell r="H269">
            <v>1144</v>
          </cell>
          <cell r="I269">
            <v>1144</v>
          </cell>
          <cell r="J269">
            <v>1144</v>
          </cell>
          <cell r="K269" t="str">
            <v>Para acumular</v>
          </cell>
          <cell r="L269" t="str">
            <v>Aumenta</v>
          </cell>
          <cell r="M269">
            <v>2062</v>
          </cell>
          <cell r="N269">
            <v>5366</v>
          </cell>
          <cell r="O269">
            <v>180.24</v>
          </cell>
          <cell r="P269">
            <v>76.66</v>
          </cell>
          <cell r="Q269">
            <v>76.66</v>
          </cell>
        </row>
        <row r="270">
          <cell r="E270" t="str">
            <v>Jóvenes y adultos capacitados en competencias laborales desde la formación para el trabajo y el desarrollo humano articulados a los Ecosistemas de innovación</v>
          </cell>
          <cell r="F270">
            <v>50000</v>
          </cell>
          <cell r="G270">
            <v>7416</v>
          </cell>
          <cell r="H270">
            <v>15703</v>
          </cell>
          <cell r="I270">
            <v>13441</v>
          </cell>
          <cell r="J270">
            <v>13440</v>
          </cell>
          <cell r="K270" t="str">
            <v>Para acumular</v>
          </cell>
          <cell r="L270" t="str">
            <v>Aumenta</v>
          </cell>
          <cell r="M270">
            <v>10658</v>
          </cell>
          <cell r="N270">
            <v>41605</v>
          </cell>
          <cell r="O270">
            <v>79.3</v>
          </cell>
          <cell r="P270">
            <v>83.21</v>
          </cell>
          <cell r="Q270">
            <v>83.21</v>
          </cell>
        </row>
        <row r="271">
          <cell r="E271" t="str">
            <v>Estudiantes detectados/beneficiados por la Estrategia de alerta temprana para monitorear los factores de deserción de los estudiantes en la educación superior</v>
          </cell>
          <cell r="F271">
            <v>1700</v>
          </cell>
          <cell r="G271">
            <v>0</v>
          </cell>
          <cell r="H271">
            <v>567</v>
          </cell>
          <cell r="I271">
            <v>567</v>
          </cell>
          <cell r="J271">
            <v>566</v>
          </cell>
          <cell r="K271" t="str">
            <v>Para acumular</v>
          </cell>
          <cell r="L271" t="str">
            <v>Aumenta</v>
          </cell>
          <cell r="M271">
            <v>0</v>
          </cell>
          <cell r="N271">
            <v>2768</v>
          </cell>
          <cell r="O271">
            <v>0</v>
          </cell>
          <cell r="P271">
            <v>162.82</v>
          </cell>
          <cell r="Q271">
            <v>162.82</v>
          </cell>
        </row>
        <row r="272">
          <cell r="E272" t="str">
            <v>Portal digital para la bolsa de empleo de los egresados de educación superior operando</v>
          </cell>
          <cell r="F272">
            <v>1</v>
          </cell>
          <cell r="G272">
            <v>0</v>
          </cell>
          <cell r="H272">
            <v>0.33300000000000002</v>
          </cell>
          <cell r="I272">
            <v>0.33300000000000002</v>
          </cell>
          <cell r="J272">
            <v>0.33400000000000002</v>
          </cell>
          <cell r="K272" t="str">
            <v>Para acumular</v>
          </cell>
          <cell r="L272" t="str">
            <v>Aumenta</v>
          </cell>
          <cell r="M272">
            <v>1</v>
          </cell>
          <cell r="N272">
            <v>1</v>
          </cell>
          <cell r="O272">
            <v>200</v>
          </cell>
          <cell r="P272">
            <v>100</v>
          </cell>
          <cell r="Q272">
            <v>100</v>
          </cell>
        </row>
        <row r="273">
          <cell r="E273" t="str">
            <v>Sedes urbanas con servicio de Internet</v>
          </cell>
          <cell r="F273">
            <v>439</v>
          </cell>
          <cell r="G273">
            <v>201</v>
          </cell>
          <cell r="H273">
            <v>281</v>
          </cell>
          <cell r="I273">
            <v>361</v>
          </cell>
          <cell r="J273">
            <v>439</v>
          </cell>
          <cell r="K273" t="str">
            <v>Anualizada</v>
          </cell>
          <cell r="L273" t="str">
            <v>Aumenta</v>
          </cell>
          <cell r="M273">
            <v>362</v>
          </cell>
          <cell r="N273">
            <v>1490</v>
          </cell>
          <cell r="O273">
            <v>82.46</v>
          </cell>
          <cell r="P273">
            <v>116.22</v>
          </cell>
          <cell r="Q273">
            <v>116.22</v>
          </cell>
        </row>
        <row r="274">
          <cell r="E274" t="str">
            <v>Alumnos por dispositivo (computador-tableta)</v>
          </cell>
          <cell r="F274">
            <v>6</v>
          </cell>
          <cell r="G274">
            <v>7.5</v>
          </cell>
          <cell r="H274">
            <v>7</v>
          </cell>
          <cell r="I274">
            <v>6.5</v>
          </cell>
          <cell r="J274">
            <v>6</v>
          </cell>
          <cell r="K274" t="str">
            <v>Anualizada</v>
          </cell>
          <cell r="L274" t="str">
            <v>Disminuye</v>
          </cell>
          <cell r="M274">
            <v>3</v>
          </cell>
          <cell r="N274">
            <v>14</v>
          </cell>
          <cell r="O274">
            <v>200</v>
          </cell>
          <cell r="P274">
            <v>200</v>
          </cell>
          <cell r="Q274">
            <v>200</v>
          </cell>
        </row>
        <row r="275">
          <cell r="E275" t="str">
            <v>Sedes educativas con infraestructura de red de datos interna adecuada</v>
          </cell>
          <cell r="F275">
            <v>131</v>
          </cell>
          <cell r="G275">
            <v>0</v>
          </cell>
          <cell r="H275">
            <v>44</v>
          </cell>
          <cell r="I275">
            <v>88</v>
          </cell>
          <cell r="J275">
            <v>131</v>
          </cell>
          <cell r="K275" t="str">
            <v>Anualizada</v>
          </cell>
          <cell r="L275" t="str">
            <v>Aumenta</v>
          </cell>
          <cell r="M275">
            <v>188</v>
          </cell>
          <cell r="N275">
            <v>1341</v>
          </cell>
          <cell r="O275">
            <v>143.51</v>
          </cell>
          <cell r="P275">
            <v>200</v>
          </cell>
          <cell r="Q275">
            <v>200</v>
          </cell>
        </row>
        <row r="276">
          <cell r="E276" t="str">
            <v>Sedes urbanas migradas a tecnología de fibra óptica</v>
          </cell>
          <cell r="F276">
            <v>315</v>
          </cell>
          <cell r="G276">
            <v>0</v>
          </cell>
          <cell r="H276">
            <v>105</v>
          </cell>
          <cell r="I276">
            <v>210</v>
          </cell>
          <cell r="J276">
            <v>315</v>
          </cell>
          <cell r="K276" t="str">
            <v>Anualizada</v>
          </cell>
          <cell r="L276" t="str">
            <v>Aumenta</v>
          </cell>
          <cell r="M276">
            <v>141</v>
          </cell>
          <cell r="N276">
            <v>431</v>
          </cell>
          <cell r="O276">
            <v>44.76</v>
          </cell>
          <cell r="P276">
            <v>68.41</v>
          </cell>
          <cell r="Q276">
            <v>68.41</v>
          </cell>
        </row>
        <row r="277">
          <cell r="E277" t="str">
            <v>Equipos tecnológicos activos con servicio de mesa de ayuda</v>
          </cell>
          <cell r="F277">
            <v>19768</v>
          </cell>
          <cell r="G277">
            <v>0</v>
          </cell>
          <cell r="H277">
            <v>6589</v>
          </cell>
          <cell r="I277">
            <v>13178</v>
          </cell>
          <cell r="J277">
            <v>19768</v>
          </cell>
          <cell r="K277" t="str">
            <v>Anualizada</v>
          </cell>
          <cell r="L277" t="str">
            <v>Aumenta</v>
          </cell>
          <cell r="M277">
            <v>47868</v>
          </cell>
          <cell r="N277">
            <v>143604</v>
          </cell>
          <cell r="O277">
            <v>200</v>
          </cell>
          <cell r="P277">
            <v>200</v>
          </cell>
          <cell r="Q277">
            <v>200</v>
          </cell>
        </row>
        <row r="278">
          <cell r="E278" t="str">
            <v>Contenidos diseñados y producidos, pertinentes para el aula de clase</v>
          </cell>
          <cell r="F278">
            <v>450</v>
          </cell>
          <cell r="G278">
            <v>0</v>
          </cell>
          <cell r="H278">
            <v>150</v>
          </cell>
          <cell r="I278">
            <v>150</v>
          </cell>
          <cell r="J278">
            <v>150</v>
          </cell>
          <cell r="K278" t="str">
            <v>Para acumular</v>
          </cell>
          <cell r="L278" t="str">
            <v>Aumenta</v>
          </cell>
          <cell r="M278">
            <v>0</v>
          </cell>
          <cell r="N278">
            <v>703</v>
          </cell>
          <cell r="O278">
            <v>0</v>
          </cell>
          <cell r="P278">
            <v>156.22</v>
          </cell>
          <cell r="Q278">
            <v>156.22</v>
          </cell>
        </row>
        <row r="279">
          <cell r="E279" t="str">
            <v>Plataforma con banco de preguntas de pruebas estandarizadas operando</v>
          </cell>
          <cell r="F279">
            <v>1</v>
          </cell>
          <cell r="G279">
            <v>0</v>
          </cell>
          <cell r="H279">
            <v>1</v>
          </cell>
          <cell r="I279">
            <v>1</v>
          </cell>
          <cell r="J279">
            <v>1</v>
          </cell>
          <cell r="K279" t="str">
            <v>Anualizada</v>
          </cell>
          <cell r="L279" t="str">
            <v>Aumenta</v>
          </cell>
          <cell r="M279">
            <v>2</v>
          </cell>
          <cell r="N279">
            <v>5</v>
          </cell>
          <cell r="O279">
            <v>200</v>
          </cell>
          <cell r="P279">
            <v>166.67</v>
          </cell>
          <cell r="Q279">
            <v>166.67</v>
          </cell>
        </row>
        <row r="280">
          <cell r="E280" t="str">
            <v>Docentes formados en uso y apropiación de TIC en el área urbana</v>
          </cell>
          <cell r="F280">
            <v>3600</v>
          </cell>
          <cell r="G280">
            <v>0</v>
          </cell>
          <cell r="H280">
            <v>1200</v>
          </cell>
          <cell r="I280">
            <v>1200</v>
          </cell>
          <cell r="J280">
            <v>1200</v>
          </cell>
          <cell r="K280" t="str">
            <v>Para acumular</v>
          </cell>
          <cell r="L280" t="str">
            <v>Aumenta</v>
          </cell>
          <cell r="M280">
            <v>0</v>
          </cell>
          <cell r="N280">
            <v>2575</v>
          </cell>
          <cell r="O280">
            <v>0</v>
          </cell>
          <cell r="P280">
            <v>71.53</v>
          </cell>
          <cell r="Q280">
            <v>71.53</v>
          </cell>
        </row>
        <row r="281">
          <cell r="E281" t="str">
            <v>Docentes formados en uso y apropiación de TIC en el área rural</v>
          </cell>
          <cell r="F281">
            <v>120</v>
          </cell>
          <cell r="G281">
            <v>0</v>
          </cell>
          <cell r="H281">
            <v>40</v>
          </cell>
          <cell r="I281">
            <v>40</v>
          </cell>
          <cell r="J281">
            <v>40</v>
          </cell>
          <cell r="K281" t="str">
            <v>Para acumular</v>
          </cell>
          <cell r="L281" t="str">
            <v>Aumenta</v>
          </cell>
          <cell r="M281">
            <v>0</v>
          </cell>
          <cell r="N281">
            <v>495</v>
          </cell>
          <cell r="O281">
            <v>0</v>
          </cell>
          <cell r="P281">
            <v>200</v>
          </cell>
          <cell r="Q281">
            <v>200</v>
          </cell>
        </row>
        <row r="282">
          <cell r="E282" t="str">
            <v>Personas formadas en accesibilidad digital para los públicos que trabajan con personas en condición de discapacidad</v>
          </cell>
          <cell r="F282">
            <v>2000</v>
          </cell>
          <cell r="G282">
            <v>500</v>
          </cell>
          <cell r="H282">
            <v>500</v>
          </cell>
          <cell r="I282">
            <v>500</v>
          </cell>
          <cell r="J282">
            <v>500</v>
          </cell>
          <cell r="K282" t="str">
            <v>Para acumular</v>
          </cell>
          <cell r="L282" t="str">
            <v>Aumenta</v>
          </cell>
          <cell r="M282">
            <v>0</v>
          </cell>
          <cell r="N282">
            <v>875</v>
          </cell>
          <cell r="O282">
            <v>0</v>
          </cell>
          <cell r="P282">
            <v>43.75</v>
          </cell>
          <cell r="Q282">
            <v>43.75</v>
          </cell>
        </row>
        <row r="283">
          <cell r="E283" t="str">
            <v>Aulas móviles para la C+T+I promovidas en las subregiones</v>
          </cell>
          <cell r="F283">
            <v>9</v>
          </cell>
          <cell r="G283">
            <v>0</v>
          </cell>
          <cell r="H283">
            <v>3</v>
          </cell>
          <cell r="I283">
            <v>3</v>
          </cell>
          <cell r="J283">
            <v>3</v>
          </cell>
          <cell r="K283" t="str">
            <v>Para acumular</v>
          </cell>
          <cell r="L283" t="str">
            <v>Aumenta</v>
          </cell>
          <cell r="M283">
            <v>0</v>
          </cell>
          <cell r="N283">
            <v>0</v>
          </cell>
          <cell r="O283">
            <v>0</v>
          </cell>
          <cell r="P283">
            <v>0</v>
          </cell>
          <cell r="Q283">
            <v>0</v>
          </cell>
        </row>
        <row r="284">
          <cell r="E284" t="str">
            <v>Estudiantes participando en el movimiento de ciencia y tecnología C+T+I</v>
          </cell>
          <cell r="F284">
            <v>3000</v>
          </cell>
          <cell r="G284">
            <v>675</v>
          </cell>
          <cell r="H284">
            <v>722</v>
          </cell>
          <cell r="I284">
            <v>773</v>
          </cell>
          <cell r="J284">
            <v>830</v>
          </cell>
          <cell r="K284" t="str">
            <v>Para acumular</v>
          </cell>
          <cell r="L284" t="str">
            <v>Aumenta</v>
          </cell>
          <cell r="M284">
            <v>0</v>
          </cell>
          <cell r="N284">
            <v>3837</v>
          </cell>
          <cell r="O284">
            <v>0</v>
          </cell>
          <cell r="P284">
            <v>127.9</v>
          </cell>
          <cell r="Q284">
            <v>127.9</v>
          </cell>
        </row>
        <row r="285">
          <cell r="E285" t="str">
            <v>Encuentros de ciencia y tecnología para docentes y estudiantes C+T+I</v>
          </cell>
          <cell r="F285">
            <v>4</v>
          </cell>
          <cell r="G285">
            <v>0</v>
          </cell>
          <cell r="H285">
            <v>1</v>
          </cell>
          <cell r="I285">
            <v>1</v>
          </cell>
          <cell r="J285">
            <v>2</v>
          </cell>
          <cell r="K285" t="str">
            <v>Para acumular</v>
          </cell>
          <cell r="L285" t="str">
            <v>Aumenta</v>
          </cell>
          <cell r="M285">
            <v>3</v>
          </cell>
          <cell r="N285">
            <v>5</v>
          </cell>
          <cell r="O285">
            <v>150</v>
          </cell>
          <cell r="P285">
            <v>125</v>
          </cell>
          <cell r="Q285">
            <v>125</v>
          </cell>
        </row>
        <row r="286">
          <cell r="E286" t="str">
            <v>Directivos docentes formados en uso de las Tecnologías de la Información y la Comunicación</v>
          </cell>
          <cell r="F286">
            <v>150</v>
          </cell>
          <cell r="G286">
            <v>0</v>
          </cell>
          <cell r="H286">
            <v>50</v>
          </cell>
          <cell r="I286">
            <v>50</v>
          </cell>
          <cell r="J286">
            <v>50</v>
          </cell>
          <cell r="K286" t="str">
            <v>Para acumular</v>
          </cell>
          <cell r="L286" t="str">
            <v>Aumenta</v>
          </cell>
          <cell r="M286">
            <v>0</v>
          </cell>
          <cell r="N286">
            <v>502</v>
          </cell>
          <cell r="O286">
            <v>0</v>
          </cell>
          <cell r="P286">
            <v>200</v>
          </cell>
          <cell r="Q286">
            <v>200</v>
          </cell>
        </row>
        <row r="287">
          <cell r="E287" t="str">
            <v>Puntos vive digital con asistencia técnica</v>
          </cell>
          <cell r="F287">
            <v>13</v>
          </cell>
          <cell r="G287">
            <v>0</v>
          </cell>
          <cell r="H287">
            <v>4</v>
          </cell>
          <cell r="I287">
            <v>8</v>
          </cell>
          <cell r="J287">
            <v>13</v>
          </cell>
          <cell r="K287" t="str">
            <v>Anualizada</v>
          </cell>
          <cell r="L287" t="str">
            <v>Aumenta</v>
          </cell>
          <cell r="M287">
            <v>13</v>
          </cell>
          <cell r="N287">
            <v>67</v>
          </cell>
          <cell r="O287">
            <v>100</v>
          </cell>
          <cell r="P287">
            <v>200</v>
          </cell>
          <cell r="Q287">
            <v>200</v>
          </cell>
        </row>
        <row r="288">
          <cell r="E288" t="str">
            <v>Sedes rurales con servicio de Internet</v>
          </cell>
          <cell r="F288">
            <v>2450</v>
          </cell>
          <cell r="G288">
            <v>1611</v>
          </cell>
          <cell r="H288">
            <v>1891</v>
          </cell>
          <cell r="I288">
            <v>2171</v>
          </cell>
          <cell r="J288">
            <v>2450</v>
          </cell>
          <cell r="K288" t="str">
            <v>Anualizada</v>
          </cell>
          <cell r="L288" t="str">
            <v>Aumenta</v>
          </cell>
          <cell r="M288">
            <v>629</v>
          </cell>
          <cell r="N288">
            <v>4147</v>
          </cell>
          <cell r="O288">
            <v>25.67</v>
          </cell>
          <cell r="P288">
            <v>51.05</v>
          </cell>
          <cell r="Q288">
            <v>51.05</v>
          </cell>
        </row>
        <row r="289">
          <cell r="E289" t="str">
            <v>Nuevas Conexiones de predios urbanos al servicio de agua apta para el consumo humano</v>
          </cell>
          <cell r="F289">
            <v>5624</v>
          </cell>
          <cell r="G289">
            <v>1202</v>
          </cell>
          <cell r="H289">
            <v>1856</v>
          </cell>
          <cell r="I289">
            <v>1408</v>
          </cell>
          <cell r="J289">
            <v>1158</v>
          </cell>
          <cell r="K289" t="str">
            <v>Para acumular</v>
          </cell>
          <cell r="L289" t="str">
            <v>Aumenta</v>
          </cell>
          <cell r="M289">
            <v>28331</v>
          </cell>
          <cell r="N289">
            <v>32309</v>
          </cell>
          <cell r="O289">
            <v>200</v>
          </cell>
          <cell r="P289">
            <v>200</v>
          </cell>
          <cell r="Q289">
            <v>200</v>
          </cell>
        </row>
        <row r="290">
          <cell r="E290" t="str">
            <v>Sistemas de acueductos urbanos Optimizados para garantizar el servicio</v>
          </cell>
          <cell r="F290">
            <v>15</v>
          </cell>
          <cell r="G290">
            <v>3</v>
          </cell>
          <cell r="H290">
            <v>6</v>
          </cell>
          <cell r="I290">
            <v>3</v>
          </cell>
          <cell r="J290">
            <v>3</v>
          </cell>
          <cell r="K290" t="str">
            <v>Para acumular</v>
          </cell>
          <cell r="L290" t="str">
            <v>Aumenta</v>
          </cell>
          <cell r="M290">
            <v>15</v>
          </cell>
          <cell r="N290">
            <v>42</v>
          </cell>
          <cell r="O290">
            <v>200</v>
          </cell>
          <cell r="P290">
            <v>200</v>
          </cell>
          <cell r="Q290">
            <v>200</v>
          </cell>
        </row>
        <row r="291">
          <cell r="E291" t="str">
            <v>Sistemas de alcantarillado urbanos 
Optimizados para garantizar el servicio</v>
          </cell>
          <cell r="F291">
            <v>8</v>
          </cell>
          <cell r="G291">
            <v>1</v>
          </cell>
          <cell r="H291">
            <v>2</v>
          </cell>
          <cell r="I291">
            <v>1</v>
          </cell>
          <cell r="J291">
            <v>4</v>
          </cell>
          <cell r="K291" t="str">
            <v>Para acumular</v>
          </cell>
          <cell r="L291" t="str">
            <v>Aumenta</v>
          </cell>
          <cell r="M291">
            <v>14</v>
          </cell>
          <cell r="N291">
            <v>48</v>
          </cell>
          <cell r="O291">
            <v>200</v>
          </cell>
          <cell r="P291">
            <v>200</v>
          </cell>
          <cell r="Q291">
            <v>200</v>
          </cell>
        </row>
        <row r="292">
          <cell r="E292" t="str">
            <v>Nuevas Conexiones de predios urbanos al servicio de alcantarillado</v>
          </cell>
          <cell r="F292">
            <v>6749</v>
          </cell>
          <cell r="G292">
            <v>1296</v>
          </cell>
          <cell r="H292">
            <v>2001</v>
          </cell>
          <cell r="I292">
            <v>1518</v>
          </cell>
          <cell r="J292">
            <v>1934</v>
          </cell>
          <cell r="K292" t="str">
            <v>Para acumular</v>
          </cell>
          <cell r="L292" t="str">
            <v>Aumenta</v>
          </cell>
          <cell r="M292">
            <v>13460</v>
          </cell>
          <cell r="N292">
            <v>28836</v>
          </cell>
          <cell r="O292">
            <v>200</v>
          </cell>
          <cell r="P292">
            <v>200</v>
          </cell>
          <cell r="Q292">
            <v>200</v>
          </cell>
        </row>
        <row r="293">
          <cell r="E293" t="str">
            <v>Nuevos sistemas de tratamiento de aguas residuales en operación</v>
          </cell>
          <cell r="F293">
            <v>7</v>
          </cell>
          <cell r="G293">
            <v>0</v>
          </cell>
          <cell r="H293">
            <v>1</v>
          </cell>
          <cell r="I293">
            <v>1</v>
          </cell>
          <cell r="J293">
            <v>5</v>
          </cell>
          <cell r="K293" t="str">
            <v>Para acumular</v>
          </cell>
          <cell r="L293" t="str">
            <v>Aumenta</v>
          </cell>
          <cell r="M293">
            <v>2</v>
          </cell>
          <cell r="N293">
            <v>4</v>
          </cell>
          <cell r="O293">
            <v>40</v>
          </cell>
          <cell r="P293">
            <v>57.14</v>
          </cell>
          <cell r="Q293">
            <v>57.14</v>
          </cell>
        </row>
        <row r="294">
          <cell r="E294" t="str">
            <v>Sistemas de aprovechamiento y/o transformación de residuos sólidos en los municipios operando</v>
          </cell>
          <cell r="F294">
            <v>10</v>
          </cell>
          <cell r="G294">
            <v>2</v>
          </cell>
          <cell r="H294">
            <v>4</v>
          </cell>
          <cell r="I294">
            <v>2</v>
          </cell>
          <cell r="J294">
            <v>2</v>
          </cell>
          <cell r="K294" t="str">
            <v>Para acumular</v>
          </cell>
          <cell r="L294" t="str">
            <v>Aumenta</v>
          </cell>
          <cell r="M294">
            <v>9</v>
          </cell>
          <cell r="N294">
            <v>46</v>
          </cell>
          <cell r="O294">
            <v>200</v>
          </cell>
          <cell r="P294">
            <v>200</v>
          </cell>
          <cell r="Q294">
            <v>200</v>
          </cell>
        </row>
        <row r="295">
          <cell r="E295" t="str">
            <v>Soluciones regionales en la construcción de alternativas integrales de disposición final</v>
          </cell>
          <cell r="F295">
            <v>1</v>
          </cell>
          <cell r="G295">
            <v>0</v>
          </cell>
          <cell r="H295">
            <v>1</v>
          </cell>
          <cell r="I295">
            <v>0</v>
          </cell>
          <cell r="J295">
            <v>0</v>
          </cell>
          <cell r="K295" t="str">
            <v>Para acumular</v>
          </cell>
          <cell r="L295" t="str">
            <v>Aumenta</v>
          </cell>
          <cell r="M295">
            <v>1</v>
          </cell>
          <cell r="N295">
            <v>1</v>
          </cell>
          <cell r="O295">
            <v>100</v>
          </cell>
          <cell r="P295">
            <v>100</v>
          </cell>
          <cell r="Q295">
            <v>100</v>
          </cell>
        </row>
        <row r="296">
          <cell r="E296" t="str">
            <v>Municipios con sistemas de disposición final optimizados, mejorados y/o construidos</v>
          </cell>
          <cell r="F296">
            <v>2</v>
          </cell>
          <cell r="G296">
            <v>0</v>
          </cell>
          <cell r="H296">
            <v>1</v>
          </cell>
          <cell r="I296">
            <v>0</v>
          </cell>
          <cell r="J296">
            <v>1</v>
          </cell>
          <cell r="K296" t="str">
            <v>Para acumular</v>
          </cell>
          <cell r="L296" t="str">
            <v>Aumenta</v>
          </cell>
          <cell r="M296">
            <v>1</v>
          </cell>
          <cell r="N296">
            <v>3</v>
          </cell>
          <cell r="O296">
            <v>100</v>
          </cell>
          <cell r="P296">
            <v>150</v>
          </cell>
          <cell r="Q296">
            <v>150</v>
          </cell>
        </row>
        <row r="297">
          <cell r="E297" t="str">
            <v>Nuevas conexiones de predios urbanos al servicio de gas domiciliario por red</v>
          </cell>
          <cell r="F297">
            <v>21000</v>
          </cell>
          <cell r="G297">
            <v>540</v>
          </cell>
          <cell r="H297">
            <v>0</v>
          </cell>
          <cell r="I297">
            <v>0</v>
          </cell>
          <cell r="J297">
            <v>20460</v>
          </cell>
          <cell r="K297" t="str">
            <v>Para acumular</v>
          </cell>
          <cell r="L297" t="str">
            <v>Aumenta</v>
          </cell>
          <cell r="M297">
            <v>0</v>
          </cell>
          <cell r="N297">
            <v>1031</v>
          </cell>
          <cell r="O297">
            <v>0</v>
          </cell>
          <cell r="P297">
            <v>4.91</v>
          </cell>
          <cell r="Q297">
            <v>4.91</v>
          </cell>
        </row>
        <row r="298">
          <cell r="E298" t="str">
            <v>Sedes operativas de Movilidad dotadas y operando</v>
          </cell>
          <cell r="F298">
            <v>3</v>
          </cell>
          <cell r="G298">
            <v>1</v>
          </cell>
          <cell r="H298">
            <v>1</v>
          </cell>
          <cell r="I298">
            <v>1</v>
          </cell>
          <cell r="J298">
            <v>0</v>
          </cell>
          <cell r="K298" t="str">
            <v>Para acumular</v>
          </cell>
          <cell r="L298" t="str">
            <v>Aumenta</v>
          </cell>
          <cell r="M298">
            <v>0</v>
          </cell>
          <cell r="N298">
            <v>1</v>
          </cell>
          <cell r="O298">
            <v>0</v>
          </cell>
          <cell r="P298">
            <v>33.33</v>
          </cell>
          <cell r="Q298">
            <v>33.33</v>
          </cell>
        </row>
        <row r="299">
          <cell r="E299" t="str">
            <v>Empresas y/o esquemas asociativos funcionando como prestadores regionales de servicios públicos</v>
          </cell>
          <cell r="F299">
            <v>2</v>
          </cell>
          <cell r="G299">
            <v>0</v>
          </cell>
          <cell r="H299">
            <v>1</v>
          </cell>
          <cell r="I299">
            <v>0</v>
          </cell>
          <cell r="J299">
            <v>1</v>
          </cell>
          <cell r="K299" t="str">
            <v>Para acumular</v>
          </cell>
          <cell r="L299" t="str">
            <v>Aumenta</v>
          </cell>
          <cell r="M299">
            <v>0</v>
          </cell>
          <cell r="N299">
            <v>1</v>
          </cell>
          <cell r="O299">
            <v>0</v>
          </cell>
          <cell r="P299">
            <v>50</v>
          </cell>
          <cell r="Q299">
            <v>50</v>
          </cell>
        </row>
        <row r="300">
          <cell r="E300" t="str">
            <v>Número de viviendas urbanas nuevas iniciadas</v>
          </cell>
          <cell r="F300">
            <v>14000</v>
          </cell>
          <cell r="G300">
            <v>3196</v>
          </cell>
          <cell r="H300">
            <v>3832</v>
          </cell>
          <cell r="I300">
            <v>3490</v>
          </cell>
          <cell r="J300">
            <v>3482</v>
          </cell>
          <cell r="K300" t="str">
            <v>Para acumular</v>
          </cell>
          <cell r="L300" t="str">
            <v>Aumenta</v>
          </cell>
          <cell r="M300">
            <v>1836</v>
          </cell>
          <cell r="N300">
            <v>5305</v>
          </cell>
          <cell r="O300">
            <v>52.73</v>
          </cell>
          <cell r="P300">
            <v>37.89</v>
          </cell>
          <cell r="Q300">
            <v>37.89</v>
          </cell>
        </row>
        <row r="301">
          <cell r="E301" t="str">
            <v>Política Pública de vivienda departamental formulada</v>
          </cell>
          <cell r="F301">
            <v>1</v>
          </cell>
          <cell r="G301">
            <v>0.25</v>
          </cell>
          <cell r="H301">
            <v>0.25</v>
          </cell>
          <cell r="I301">
            <v>0.25</v>
          </cell>
          <cell r="J301">
            <v>0.25</v>
          </cell>
          <cell r="K301" t="str">
            <v>Para acumular</v>
          </cell>
          <cell r="L301" t="str">
            <v>Aumenta</v>
          </cell>
          <cell r="M301">
            <v>0.26</v>
          </cell>
          <cell r="N301">
            <v>1</v>
          </cell>
          <cell r="O301">
            <v>104</v>
          </cell>
          <cell r="P301">
            <v>100</v>
          </cell>
          <cell r="Q301">
            <v>100</v>
          </cell>
        </row>
        <row r="302">
          <cell r="E302" t="str">
            <v>Número de viviendas urbanas nuevas iniciadas con participación del sector privado</v>
          </cell>
          <cell r="F302">
            <v>20000</v>
          </cell>
          <cell r="G302">
            <v>4565</v>
          </cell>
          <cell r="H302">
            <v>5474</v>
          </cell>
          <cell r="I302">
            <v>4986</v>
          </cell>
          <cell r="J302">
            <v>4975</v>
          </cell>
          <cell r="K302" t="str">
            <v>Para acumular</v>
          </cell>
          <cell r="L302" t="str">
            <v>Aumenta</v>
          </cell>
          <cell r="M302">
            <v>1085</v>
          </cell>
          <cell r="N302">
            <v>16768</v>
          </cell>
          <cell r="O302">
            <v>21.81</v>
          </cell>
          <cell r="P302">
            <v>83.84</v>
          </cell>
          <cell r="Q302">
            <v>83.84</v>
          </cell>
        </row>
        <row r="303">
          <cell r="E303" t="str">
            <v>Número de viviendas urbanas nuevas iniciadas con enfoques diferenciales</v>
          </cell>
          <cell r="F303">
            <v>1000</v>
          </cell>
          <cell r="G303">
            <v>228</v>
          </cell>
          <cell r="H303">
            <v>274</v>
          </cell>
          <cell r="I303">
            <v>249</v>
          </cell>
          <cell r="J303">
            <v>249</v>
          </cell>
          <cell r="K303" t="str">
            <v>Para acumular</v>
          </cell>
          <cell r="L303" t="str">
            <v>Aumenta</v>
          </cell>
          <cell r="M303">
            <v>2</v>
          </cell>
          <cell r="N303">
            <v>987</v>
          </cell>
          <cell r="O303">
            <v>0.8</v>
          </cell>
          <cell r="P303">
            <v>98.7</v>
          </cell>
          <cell r="Q303">
            <v>98.7</v>
          </cell>
        </row>
        <row r="304">
          <cell r="E304" t="str">
            <v>Número de familias beneficiadas con un mejoramiento de vivienda urbana</v>
          </cell>
          <cell r="F304">
            <v>6000</v>
          </cell>
          <cell r="G304">
            <v>1541</v>
          </cell>
          <cell r="H304">
            <v>1969</v>
          </cell>
          <cell r="I304">
            <v>1246</v>
          </cell>
          <cell r="J304">
            <v>1244</v>
          </cell>
          <cell r="K304" t="str">
            <v>Para acumular</v>
          </cell>
          <cell r="L304" t="str">
            <v>Aumenta</v>
          </cell>
          <cell r="M304">
            <v>91</v>
          </cell>
          <cell r="N304">
            <v>2185</v>
          </cell>
          <cell r="O304">
            <v>7.32</v>
          </cell>
          <cell r="P304">
            <v>36.42</v>
          </cell>
          <cell r="Q304">
            <v>36.42</v>
          </cell>
        </row>
        <row r="305">
          <cell r="E305" t="str">
            <v>Número de familias beneficiadas con un mejoramiento de vivienda urbana con enfoque diferencial</v>
          </cell>
          <cell r="F305">
            <v>1000</v>
          </cell>
          <cell r="G305">
            <v>228</v>
          </cell>
          <cell r="H305">
            <v>274</v>
          </cell>
          <cell r="I305">
            <v>249</v>
          </cell>
          <cell r="J305">
            <v>249</v>
          </cell>
          <cell r="K305" t="str">
            <v>Para acumular</v>
          </cell>
          <cell r="L305" t="str">
            <v>Aumenta</v>
          </cell>
          <cell r="M305">
            <v>0</v>
          </cell>
          <cell r="N305">
            <v>405</v>
          </cell>
          <cell r="O305">
            <v>0</v>
          </cell>
          <cell r="P305">
            <v>40.5</v>
          </cell>
          <cell r="Q305">
            <v>40.5</v>
          </cell>
        </row>
        <row r="306">
          <cell r="E306" t="str">
            <v>Número de familias urbanas que adquieren habilidades técnico o sociales</v>
          </cell>
          <cell r="F306">
            <v>41000</v>
          </cell>
          <cell r="G306">
            <v>9359</v>
          </cell>
          <cell r="H306">
            <v>11223</v>
          </cell>
          <cell r="I306">
            <v>10220</v>
          </cell>
          <cell r="J306">
            <v>10198</v>
          </cell>
          <cell r="K306" t="str">
            <v>Para acumular</v>
          </cell>
          <cell r="L306" t="str">
            <v>Aumenta</v>
          </cell>
          <cell r="M306">
            <v>21963</v>
          </cell>
          <cell r="N306">
            <v>43610</v>
          </cell>
          <cell r="O306">
            <v>200</v>
          </cell>
          <cell r="P306">
            <v>106.37</v>
          </cell>
          <cell r="Q306">
            <v>106.37</v>
          </cell>
        </row>
        <row r="307">
          <cell r="E307" t="str">
            <v>Predios titulados o saneados en la zona urbana del departamento de Antioquia</v>
          </cell>
          <cell r="F307">
            <v>15000</v>
          </cell>
          <cell r="G307">
            <v>3424</v>
          </cell>
          <cell r="H307">
            <v>4106</v>
          </cell>
          <cell r="I307">
            <v>3739</v>
          </cell>
          <cell r="J307">
            <v>3731</v>
          </cell>
          <cell r="K307" t="str">
            <v>Para acumular</v>
          </cell>
          <cell r="L307" t="str">
            <v>Aumenta</v>
          </cell>
          <cell r="M307">
            <v>0</v>
          </cell>
          <cell r="N307">
            <v>8479</v>
          </cell>
          <cell r="O307">
            <v>0</v>
          </cell>
          <cell r="P307">
            <v>56.53</v>
          </cell>
          <cell r="Q307">
            <v>56.53</v>
          </cell>
        </row>
        <row r="308">
          <cell r="E308" t="str">
            <v>Macro-proyectos de mejoramiento de entorno urbano formulados y ejecutados</v>
          </cell>
          <cell r="F308">
            <v>3</v>
          </cell>
          <cell r="G308">
            <v>0.5</v>
          </cell>
          <cell r="H308">
            <v>0.82</v>
          </cell>
          <cell r="I308">
            <v>0.9</v>
          </cell>
          <cell r="J308">
            <v>0.78</v>
          </cell>
          <cell r="K308" t="str">
            <v>Para acumular</v>
          </cell>
          <cell r="L308" t="str">
            <v>Aumenta</v>
          </cell>
          <cell r="M308">
            <v>1.5</v>
          </cell>
          <cell r="N308">
            <v>3</v>
          </cell>
          <cell r="O308">
            <v>192.31</v>
          </cell>
          <cell r="P308">
            <v>100</v>
          </cell>
          <cell r="Q308">
            <v>100</v>
          </cell>
        </row>
        <row r="309">
          <cell r="E309" t="str">
            <v>Equipamientos entregados a los municipios para la práctica de actividad física</v>
          </cell>
          <cell r="F309">
            <v>180</v>
          </cell>
          <cell r="G309">
            <v>0</v>
          </cell>
          <cell r="H309">
            <v>100</v>
          </cell>
          <cell r="I309">
            <v>70</v>
          </cell>
          <cell r="J309">
            <v>10</v>
          </cell>
          <cell r="K309" t="str">
            <v>Para acumular</v>
          </cell>
          <cell r="L309" t="str">
            <v>Aumenta</v>
          </cell>
          <cell r="M309">
            <v>55</v>
          </cell>
          <cell r="N309">
            <v>180</v>
          </cell>
          <cell r="O309">
            <v>200</v>
          </cell>
          <cell r="P309">
            <v>100</v>
          </cell>
          <cell r="Q309">
            <v>100</v>
          </cell>
        </row>
        <row r="310">
          <cell r="E310" t="str">
            <v>Programas de “Por su salud muévase pues” en los municipios de Antioquia</v>
          </cell>
          <cell r="F310">
            <v>125</v>
          </cell>
          <cell r="G310">
            <v>10</v>
          </cell>
          <cell r="H310">
            <v>30</v>
          </cell>
          <cell r="I310">
            <v>40</v>
          </cell>
          <cell r="J310">
            <v>45</v>
          </cell>
          <cell r="K310" t="str">
            <v>Para acumular</v>
          </cell>
          <cell r="L310" t="str">
            <v>Aumenta</v>
          </cell>
          <cell r="M310">
            <v>0</v>
          </cell>
          <cell r="N310">
            <v>189</v>
          </cell>
          <cell r="O310">
            <v>0</v>
          </cell>
          <cell r="P310">
            <v>151.19999999999999</v>
          </cell>
          <cell r="Q310">
            <v>151.19999999999999</v>
          </cell>
        </row>
        <row r="311">
          <cell r="E311" t="str">
            <v>Personas que participan en grupos de actividad física urbanos y rurales</v>
          </cell>
          <cell r="F311">
            <v>500000</v>
          </cell>
          <cell r="G311">
            <v>0</v>
          </cell>
          <cell r="H311">
            <v>150000</v>
          </cell>
          <cell r="I311">
            <v>150000</v>
          </cell>
          <cell r="J311">
            <v>200000</v>
          </cell>
          <cell r="K311" t="str">
            <v>Para acumular</v>
          </cell>
          <cell r="L311" t="str">
            <v>Aumenta</v>
          </cell>
          <cell r="M311">
            <v>189476</v>
          </cell>
          <cell r="N311">
            <v>500000</v>
          </cell>
          <cell r="O311">
            <v>94.74</v>
          </cell>
          <cell r="P311">
            <v>100</v>
          </cell>
          <cell r="Q311">
            <v>100</v>
          </cell>
        </row>
        <row r="312">
          <cell r="E312" t="str">
            <v>Personas que participan en los Megaeventos de Actividad física</v>
          </cell>
          <cell r="F312">
            <v>1600000</v>
          </cell>
          <cell r="G312">
            <v>103000</v>
          </cell>
          <cell r="H312">
            <v>555450</v>
          </cell>
          <cell r="I312">
            <v>426500</v>
          </cell>
          <cell r="J312">
            <v>515050</v>
          </cell>
          <cell r="K312" t="str">
            <v>Para acumular</v>
          </cell>
          <cell r="L312" t="str">
            <v>Aumenta</v>
          </cell>
          <cell r="M312">
            <v>323932</v>
          </cell>
          <cell r="N312">
            <v>1759991</v>
          </cell>
          <cell r="O312">
            <v>62.89</v>
          </cell>
          <cell r="P312">
            <v>110</v>
          </cell>
          <cell r="Q312">
            <v>110</v>
          </cell>
        </row>
        <row r="313">
          <cell r="E313" t="str">
            <v>Eventos académicos realizados</v>
          </cell>
          <cell r="F313">
            <v>64</v>
          </cell>
          <cell r="G313">
            <v>9</v>
          </cell>
          <cell r="H313">
            <v>25</v>
          </cell>
          <cell r="I313">
            <v>21</v>
          </cell>
          <cell r="J313">
            <v>9</v>
          </cell>
          <cell r="K313" t="str">
            <v>Para acumular</v>
          </cell>
          <cell r="L313" t="str">
            <v>Aumenta</v>
          </cell>
          <cell r="M313">
            <v>21</v>
          </cell>
          <cell r="N313">
            <v>229</v>
          </cell>
          <cell r="O313">
            <v>200</v>
          </cell>
          <cell r="P313">
            <v>200</v>
          </cell>
          <cell r="Q313">
            <v>200</v>
          </cell>
        </row>
        <row r="314">
          <cell r="E314" t="str">
            <v>Inscripciones de participantes en los Juegos Departamentales</v>
          </cell>
          <cell r="F314">
            <v>80480</v>
          </cell>
          <cell r="G314">
            <v>20120</v>
          </cell>
          <cell r="H314">
            <v>20120</v>
          </cell>
          <cell r="I314">
            <v>20120</v>
          </cell>
          <cell r="J314">
            <v>20120</v>
          </cell>
          <cell r="K314" t="str">
            <v>Para acumular</v>
          </cell>
          <cell r="L314" t="str">
            <v>Aumenta</v>
          </cell>
          <cell r="M314">
            <v>22018</v>
          </cell>
          <cell r="N314">
            <v>91860</v>
          </cell>
          <cell r="O314">
            <v>109.43</v>
          </cell>
          <cell r="P314">
            <v>114.14</v>
          </cell>
          <cell r="Q314">
            <v>114.14</v>
          </cell>
        </row>
        <row r="315">
          <cell r="E315" t="str">
            <v>Personas participando en programas especiales (indígenas, campesinos, personas en situación de discapacidad, postconflicto, participación comunitaria y gremios)</v>
          </cell>
          <cell r="F315">
            <v>24800</v>
          </cell>
          <cell r="G315">
            <v>500</v>
          </cell>
          <cell r="H315">
            <v>7768</v>
          </cell>
          <cell r="I315">
            <v>7116</v>
          </cell>
          <cell r="J315">
            <v>9416</v>
          </cell>
          <cell r="K315" t="str">
            <v>Para acumular</v>
          </cell>
          <cell r="L315" t="str">
            <v>Aumenta</v>
          </cell>
          <cell r="M315">
            <v>4800</v>
          </cell>
          <cell r="N315">
            <v>13490</v>
          </cell>
          <cell r="O315">
            <v>50.98</v>
          </cell>
          <cell r="P315">
            <v>54.4</v>
          </cell>
          <cell r="Q315">
            <v>54.4</v>
          </cell>
        </row>
        <row r="316">
          <cell r="E316" t="str">
            <v>Ludotecas que benefician niños y niñas en el departamento de Antioquia</v>
          </cell>
          <cell r="F316">
            <v>118</v>
          </cell>
          <cell r="G316">
            <v>66</v>
          </cell>
          <cell r="H316">
            <v>24</v>
          </cell>
          <cell r="I316">
            <v>28</v>
          </cell>
          <cell r="J316">
            <v>0</v>
          </cell>
          <cell r="K316" t="str">
            <v>Para acumular</v>
          </cell>
          <cell r="L316" t="str">
            <v>Aumenta</v>
          </cell>
          <cell r="M316">
            <v>0</v>
          </cell>
          <cell r="N316">
            <v>79</v>
          </cell>
          <cell r="O316">
            <v>0</v>
          </cell>
          <cell r="P316">
            <v>66.95</v>
          </cell>
          <cell r="Q316">
            <v>66.95</v>
          </cell>
        </row>
        <row r="317">
          <cell r="E317" t="str">
            <v>Programas recreativos apoyados para adolescentes, jóvenes y adultos mayores en los municipios de Antioquia</v>
          </cell>
          <cell r="F317">
            <v>125</v>
          </cell>
          <cell r="G317">
            <v>60</v>
          </cell>
          <cell r="H317">
            <v>30</v>
          </cell>
          <cell r="I317">
            <v>35</v>
          </cell>
          <cell r="J317">
            <v>0</v>
          </cell>
          <cell r="K317" t="str">
            <v>Para acumular</v>
          </cell>
          <cell r="L317" t="str">
            <v>Aumenta</v>
          </cell>
          <cell r="M317">
            <v>18</v>
          </cell>
          <cell r="N317">
            <v>140</v>
          </cell>
          <cell r="O317">
            <v>14.4</v>
          </cell>
          <cell r="P317">
            <v>112</v>
          </cell>
          <cell r="Q317">
            <v>112</v>
          </cell>
        </row>
        <row r="318">
          <cell r="E318" t="str">
            <v>Centros de Iniciación y Formación Deportiva para niños y niñas del departamento de Antioquia</v>
          </cell>
          <cell r="F318">
            <v>125</v>
          </cell>
          <cell r="G318">
            <v>96</v>
          </cell>
          <cell r="H318">
            <v>19</v>
          </cell>
          <cell r="I318">
            <v>5</v>
          </cell>
          <cell r="J318">
            <v>5</v>
          </cell>
          <cell r="K318" t="str">
            <v>Para acumular</v>
          </cell>
          <cell r="L318" t="str">
            <v>Aumenta</v>
          </cell>
          <cell r="M318">
            <v>5</v>
          </cell>
          <cell r="N318">
            <v>261</v>
          </cell>
          <cell r="O318">
            <v>100</v>
          </cell>
          <cell r="P318">
            <v>200</v>
          </cell>
          <cell r="Q318">
            <v>200</v>
          </cell>
        </row>
        <row r="319">
          <cell r="E319" t="str">
            <v>Establecimientos educativos participantes en los Juegos escolares, Juegos Intercolegiados y Juegos universitarios</v>
          </cell>
          <cell r="F319">
            <v>4352</v>
          </cell>
          <cell r="G319">
            <v>1088</v>
          </cell>
          <cell r="H319">
            <v>1088</v>
          </cell>
          <cell r="I319">
            <v>1088</v>
          </cell>
          <cell r="J319">
            <v>1088</v>
          </cell>
          <cell r="K319" t="str">
            <v>Para acumular</v>
          </cell>
          <cell r="L319" t="str">
            <v>Aumenta</v>
          </cell>
          <cell r="M319">
            <v>1164</v>
          </cell>
          <cell r="N319">
            <v>4761</v>
          </cell>
          <cell r="O319">
            <v>106.99</v>
          </cell>
          <cell r="P319">
            <v>109.4</v>
          </cell>
          <cell r="Q319">
            <v>109.4</v>
          </cell>
        </row>
        <row r="320">
          <cell r="E320" t="str">
            <v>Clubes con reconocimiento deportivo en las instituciones educativas</v>
          </cell>
          <cell r="F320">
            <v>15</v>
          </cell>
          <cell r="G320">
            <v>0</v>
          </cell>
          <cell r="H320">
            <v>5</v>
          </cell>
          <cell r="I320">
            <v>6</v>
          </cell>
          <cell r="J320">
            <v>4</v>
          </cell>
          <cell r="K320" t="str">
            <v>Para acumular</v>
          </cell>
          <cell r="L320" t="str">
            <v>Aumenta</v>
          </cell>
          <cell r="M320">
            <v>9</v>
          </cell>
          <cell r="N320">
            <v>15</v>
          </cell>
          <cell r="O320">
            <v>200</v>
          </cell>
          <cell r="P320">
            <v>100</v>
          </cell>
          <cell r="Q320">
            <v>100</v>
          </cell>
        </row>
        <row r="321">
          <cell r="E321" t="str">
            <v>Centros subregionales de educación física</v>
          </cell>
          <cell r="F321">
            <v>9</v>
          </cell>
          <cell r="G321">
            <v>0</v>
          </cell>
          <cell r="H321">
            <v>4</v>
          </cell>
          <cell r="I321">
            <v>1</v>
          </cell>
          <cell r="J321">
            <v>4</v>
          </cell>
          <cell r="K321" t="str">
            <v>Para acumular</v>
          </cell>
          <cell r="L321" t="str">
            <v>Aumenta</v>
          </cell>
          <cell r="M321">
            <v>0</v>
          </cell>
          <cell r="N321">
            <v>9</v>
          </cell>
          <cell r="O321">
            <v>0</v>
          </cell>
          <cell r="P321">
            <v>100</v>
          </cell>
          <cell r="Q321">
            <v>100</v>
          </cell>
        </row>
        <row r="322">
          <cell r="E322" t="str">
            <v>Participaciones en eventos nacionales e Internacionales</v>
          </cell>
          <cell r="F322">
            <v>650</v>
          </cell>
          <cell r="G322">
            <v>100</v>
          </cell>
          <cell r="H322">
            <v>180</v>
          </cell>
          <cell r="I322">
            <v>190</v>
          </cell>
          <cell r="J322">
            <v>180</v>
          </cell>
          <cell r="K322" t="str">
            <v>Para acumular</v>
          </cell>
          <cell r="L322" t="str">
            <v>Aumenta</v>
          </cell>
          <cell r="M322">
            <v>242</v>
          </cell>
          <cell r="N322">
            <v>697</v>
          </cell>
          <cell r="O322">
            <v>134.44</v>
          </cell>
          <cell r="P322">
            <v>107.23</v>
          </cell>
          <cell r="Q322">
            <v>107.23</v>
          </cell>
        </row>
        <row r="323">
          <cell r="E323" t="str">
            <v>Deportistas en situación de discapacidad de alto rendimiento con apoyo técnico, científico, y social</v>
          </cell>
          <cell r="F323">
            <v>350</v>
          </cell>
          <cell r="G323">
            <v>250</v>
          </cell>
          <cell r="H323">
            <v>350</v>
          </cell>
          <cell r="I323">
            <v>350</v>
          </cell>
          <cell r="J323">
            <v>350</v>
          </cell>
          <cell r="K323" t="str">
            <v>Anualizada</v>
          </cell>
          <cell r="L323" t="str">
            <v>Aumenta</v>
          </cell>
          <cell r="M323">
            <v>397</v>
          </cell>
          <cell r="N323">
            <v>1299</v>
          </cell>
          <cell r="O323">
            <v>113.43</v>
          </cell>
          <cell r="P323">
            <v>99.92</v>
          </cell>
          <cell r="Q323">
            <v>99.92</v>
          </cell>
        </row>
        <row r="324">
          <cell r="E324" t="str">
            <v>Deportistas convencionales de alto rendimiento con apoyo técnico, científico, y social</v>
          </cell>
          <cell r="F324">
            <v>1300</v>
          </cell>
          <cell r="G324">
            <v>1300</v>
          </cell>
          <cell r="H324">
            <v>1300</v>
          </cell>
          <cell r="I324">
            <v>1300</v>
          </cell>
          <cell r="J324">
            <v>1300</v>
          </cell>
          <cell r="K324" t="str">
            <v>Anualizada</v>
          </cell>
          <cell r="L324" t="str">
            <v>Aumenta</v>
          </cell>
          <cell r="M324">
            <v>1298</v>
          </cell>
          <cell r="N324">
            <v>4975</v>
          </cell>
          <cell r="O324">
            <v>99.85</v>
          </cell>
          <cell r="P324">
            <v>95.67</v>
          </cell>
          <cell r="Q324">
            <v>95.67</v>
          </cell>
        </row>
        <row r="325">
          <cell r="E325" t="str">
            <v>Eventos Internacionales realizados en el departamento de Antioquia</v>
          </cell>
          <cell r="F325">
            <v>71</v>
          </cell>
          <cell r="G325">
            <v>8</v>
          </cell>
          <cell r="H325">
            <v>25</v>
          </cell>
          <cell r="I325">
            <v>26</v>
          </cell>
          <cell r="J325">
            <v>12</v>
          </cell>
          <cell r="K325" t="str">
            <v>Para acumular</v>
          </cell>
          <cell r="L325" t="str">
            <v>Aumenta</v>
          </cell>
          <cell r="M325">
            <v>8</v>
          </cell>
          <cell r="N325">
            <v>29</v>
          </cell>
          <cell r="O325">
            <v>66.67</v>
          </cell>
          <cell r="P325">
            <v>40.85</v>
          </cell>
          <cell r="Q325">
            <v>40.85</v>
          </cell>
        </row>
        <row r="326">
          <cell r="E326" t="str">
            <v>Centros de desarrollo deportivo en las subregiones del departamento de Antioquia</v>
          </cell>
          <cell r="F326">
            <v>9</v>
          </cell>
          <cell r="G326">
            <v>3</v>
          </cell>
          <cell r="H326">
            <v>2</v>
          </cell>
          <cell r="I326">
            <v>4</v>
          </cell>
          <cell r="J326">
            <v>0</v>
          </cell>
          <cell r="K326" t="str">
            <v>Para acumular</v>
          </cell>
          <cell r="L326" t="str">
            <v>Aumenta</v>
          </cell>
          <cell r="M326">
            <v>0</v>
          </cell>
          <cell r="N326">
            <v>6</v>
          </cell>
          <cell r="O326">
            <v>0</v>
          </cell>
          <cell r="P326">
            <v>66.67</v>
          </cell>
          <cell r="Q326">
            <v>66.67</v>
          </cell>
        </row>
        <row r="327">
          <cell r="E327" t="str">
            <v>Programas de las ligas en las subregiones</v>
          </cell>
          <cell r="F327">
            <v>15</v>
          </cell>
          <cell r="G327">
            <v>1</v>
          </cell>
          <cell r="H327">
            <v>5</v>
          </cell>
          <cell r="I327">
            <v>6</v>
          </cell>
          <cell r="J327">
            <v>3</v>
          </cell>
          <cell r="K327" t="str">
            <v>Para acumular</v>
          </cell>
          <cell r="L327" t="str">
            <v>Aumenta</v>
          </cell>
          <cell r="M327">
            <v>0</v>
          </cell>
          <cell r="N327">
            <v>2</v>
          </cell>
          <cell r="O327">
            <v>0</v>
          </cell>
          <cell r="P327">
            <v>13.33</v>
          </cell>
          <cell r="Q327">
            <v>13.33</v>
          </cell>
        </row>
        <row r="328">
          <cell r="E328" t="str">
            <v>Infraestructura deportiva existente para remodelar, adecuar o dotar</v>
          </cell>
          <cell r="F328">
            <v>145200</v>
          </cell>
          <cell r="G328">
            <v>18870</v>
          </cell>
          <cell r="H328">
            <v>52500</v>
          </cell>
          <cell r="I328">
            <v>41200</v>
          </cell>
          <cell r="J328">
            <v>32630</v>
          </cell>
          <cell r="K328" t="str">
            <v>Para acumular</v>
          </cell>
          <cell r="L328" t="str">
            <v>Aumenta</v>
          </cell>
          <cell r="M328">
            <v>82552</v>
          </cell>
          <cell r="N328">
            <v>471852</v>
          </cell>
          <cell r="O328">
            <v>200</v>
          </cell>
          <cell r="P328">
            <v>200</v>
          </cell>
          <cell r="Q328">
            <v>200</v>
          </cell>
        </row>
        <row r="329">
          <cell r="E329" t="str">
            <v>Escenario de deportes a motor construido (autódromo)</v>
          </cell>
          <cell r="F329">
            <v>100</v>
          </cell>
          <cell r="G329">
            <v>0</v>
          </cell>
          <cell r="H329">
            <v>0</v>
          </cell>
          <cell r="I329">
            <v>0</v>
          </cell>
          <cell r="J329">
            <v>100</v>
          </cell>
          <cell r="K329" t="str">
            <v>Para acumular</v>
          </cell>
          <cell r="L329" t="str">
            <v>Aumenta</v>
          </cell>
          <cell r="M329">
            <v>41</v>
          </cell>
          <cell r="N329">
            <v>41</v>
          </cell>
          <cell r="O329">
            <v>41</v>
          </cell>
          <cell r="P329">
            <v>41</v>
          </cell>
          <cell r="Q329">
            <v>41</v>
          </cell>
        </row>
        <row r="330">
          <cell r="E330" t="str">
            <v>Inventario actualizado de escenarios deportivos de cada uno de los municipios</v>
          </cell>
          <cell r="F330">
            <v>125</v>
          </cell>
          <cell r="G330">
            <v>0</v>
          </cell>
          <cell r="H330">
            <v>63</v>
          </cell>
          <cell r="I330">
            <v>62</v>
          </cell>
          <cell r="J330">
            <v>0</v>
          </cell>
          <cell r="K330" t="str">
            <v>Para acumular</v>
          </cell>
          <cell r="L330" t="str">
            <v>Aumenta</v>
          </cell>
          <cell r="M330">
            <v>0</v>
          </cell>
          <cell r="N330">
            <v>80</v>
          </cell>
          <cell r="O330">
            <v>0</v>
          </cell>
          <cell r="P330">
            <v>64</v>
          </cell>
          <cell r="Q330">
            <v>64</v>
          </cell>
        </row>
        <row r="331">
          <cell r="E331" t="str">
            <v>Escenarios intervenidos y equipados para su uso</v>
          </cell>
          <cell r="F331">
            <v>250</v>
          </cell>
          <cell r="G331">
            <v>3</v>
          </cell>
          <cell r="H331">
            <v>122</v>
          </cell>
          <cell r="I331">
            <v>72</v>
          </cell>
          <cell r="J331">
            <v>53</v>
          </cell>
          <cell r="K331" t="str">
            <v>Para acumular</v>
          </cell>
          <cell r="L331" t="str">
            <v>Aumenta</v>
          </cell>
          <cell r="M331">
            <v>30</v>
          </cell>
          <cell r="N331">
            <v>63</v>
          </cell>
          <cell r="O331">
            <v>56.6</v>
          </cell>
          <cell r="P331">
            <v>25.2</v>
          </cell>
          <cell r="Q331">
            <v>25.2</v>
          </cell>
        </row>
        <row r="332">
          <cell r="E332" t="str">
            <v>Adecuación y/o construcción de ciclorrutas y bulevares saludables en el departamento de Antioquia</v>
          </cell>
          <cell r="F332">
            <v>100</v>
          </cell>
          <cell r="G332">
            <v>0</v>
          </cell>
          <cell r="H332">
            <v>47</v>
          </cell>
          <cell r="I332">
            <v>27</v>
          </cell>
          <cell r="J332">
            <v>26</v>
          </cell>
          <cell r="K332" t="str">
            <v>Para acumular</v>
          </cell>
          <cell r="L332" t="str">
            <v>Aumenta</v>
          </cell>
          <cell r="M332">
            <v>68.599999999999994</v>
          </cell>
          <cell r="N332">
            <v>70</v>
          </cell>
          <cell r="O332">
            <v>200</v>
          </cell>
          <cell r="P332">
            <v>70</v>
          </cell>
          <cell r="Q332">
            <v>70</v>
          </cell>
        </row>
        <row r="333">
          <cell r="E333" t="str">
            <v>Eventos de capacitación de carácter internacional realizados</v>
          </cell>
          <cell r="F333">
            <v>8</v>
          </cell>
          <cell r="G333">
            <v>1</v>
          </cell>
          <cell r="H333">
            <v>3</v>
          </cell>
          <cell r="I333">
            <v>3</v>
          </cell>
          <cell r="J333">
            <v>1</v>
          </cell>
          <cell r="K333" t="str">
            <v>Para acumular</v>
          </cell>
          <cell r="L333" t="str">
            <v>Aumenta</v>
          </cell>
          <cell r="M333">
            <v>2</v>
          </cell>
          <cell r="N333">
            <v>10</v>
          </cell>
          <cell r="O333">
            <v>200</v>
          </cell>
          <cell r="P333">
            <v>125</v>
          </cell>
          <cell r="Q333">
            <v>125</v>
          </cell>
        </row>
        <row r="334">
          <cell r="E334" t="str">
            <v>Capacitaciones dirigidas a técnicos, jueces, dirigentes del deporte y líderes del sector en las subregiones del departamento</v>
          </cell>
          <cell r="F334">
            <v>76</v>
          </cell>
          <cell r="G334">
            <v>14</v>
          </cell>
          <cell r="H334">
            <v>22</v>
          </cell>
          <cell r="I334">
            <v>22</v>
          </cell>
          <cell r="J334">
            <v>18</v>
          </cell>
          <cell r="K334" t="str">
            <v>Para acumular</v>
          </cell>
          <cell r="L334" t="str">
            <v>Aumenta</v>
          </cell>
          <cell r="M334">
            <v>11</v>
          </cell>
          <cell r="N334">
            <v>165</v>
          </cell>
          <cell r="O334">
            <v>61.11</v>
          </cell>
          <cell r="P334">
            <v>200</v>
          </cell>
          <cell r="Q334">
            <v>200</v>
          </cell>
        </row>
        <row r="335">
          <cell r="E335" t="str">
            <v>Municipios asesorados, capacitados y asistidos técnicamente e institucionalmente para el fortalecimiento empresarial en la prestación de los servicios públicos</v>
          </cell>
          <cell r="F335">
            <v>125</v>
          </cell>
          <cell r="G335">
            <v>25</v>
          </cell>
          <cell r="H335">
            <v>38</v>
          </cell>
          <cell r="I335">
            <v>29</v>
          </cell>
          <cell r="J335">
            <v>33</v>
          </cell>
          <cell r="K335" t="str">
            <v>Para acumular</v>
          </cell>
          <cell r="L335" t="str">
            <v>Aumenta</v>
          </cell>
          <cell r="M335">
            <v>75</v>
          </cell>
          <cell r="N335">
            <v>202</v>
          </cell>
          <cell r="O335">
            <v>200</v>
          </cell>
          <cell r="P335">
            <v>161.6</v>
          </cell>
          <cell r="Q335">
            <v>161.6</v>
          </cell>
        </row>
        <row r="336">
          <cell r="E336" t="str">
            <v>Personas que acceden a programas formativos en temas de cultura</v>
          </cell>
          <cell r="F336">
            <v>3337</v>
          </cell>
          <cell r="G336">
            <v>814</v>
          </cell>
          <cell r="H336">
            <v>841</v>
          </cell>
          <cell r="I336">
            <v>841</v>
          </cell>
          <cell r="J336">
            <v>841</v>
          </cell>
          <cell r="K336" t="str">
            <v>Para acumular</v>
          </cell>
          <cell r="L336" t="str">
            <v>Aumenta</v>
          </cell>
          <cell r="M336">
            <v>12104</v>
          </cell>
          <cell r="N336">
            <v>35765</v>
          </cell>
          <cell r="O336">
            <v>200</v>
          </cell>
          <cell r="P336">
            <v>200</v>
          </cell>
          <cell r="Q336">
            <v>200</v>
          </cell>
        </row>
        <row r="337">
          <cell r="E337" t="str">
            <v>Convocatorias públicas para el fortalecimiento de las artes, la cultura y la planeación, incluye población con enfoque diferencial</v>
          </cell>
          <cell r="F337">
            <v>8</v>
          </cell>
          <cell r="G337">
            <v>2</v>
          </cell>
          <cell r="H337">
            <v>2</v>
          </cell>
          <cell r="I337">
            <v>2</v>
          </cell>
          <cell r="J337">
            <v>2</v>
          </cell>
          <cell r="K337" t="str">
            <v>Para acumular</v>
          </cell>
          <cell r="L337" t="str">
            <v>Aumenta</v>
          </cell>
          <cell r="M337">
            <v>19</v>
          </cell>
          <cell r="N337">
            <v>51</v>
          </cell>
          <cell r="O337">
            <v>200</v>
          </cell>
          <cell r="P337">
            <v>200</v>
          </cell>
          <cell r="Q337">
            <v>200</v>
          </cell>
        </row>
        <row r="338">
          <cell r="E338" t="str">
            <v>Eventos artísticos y culturales</v>
          </cell>
          <cell r="F338">
            <v>105</v>
          </cell>
          <cell r="G338">
            <v>25</v>
          </cell>
          <cell r="H338">
            <v>26</v>
          </cell>
          <cell r="I338">
            <v>27</v>
          </cell>
          <cell r="J338">
            <v>27</v>
          </cell>
          <cell r="K338" t="str">
            <v>Para acumular</v>
          </cell>
          <cell r="L338" t="str">
            <v>Aumenta</v>
          </cell>
          <cell r="M338">
            <v>138</v>
          </cell>
          <cell r="N338">
            <v>307</v>
          </cell>
          <cell r="O338">
            <v>200</v>
          </cell>
          <cell r="P338">
            <v>200</v>
          </cell>
          <cell r="Q338">
            <v>200</v>
          </cell>
        </row>
        <row r="339">
          <cell r="E339" t="str">
            <v>Mantenimiento y/o reparación de elementos artísticos en los municipios de Antioquia</v>
          </cell>
          <cell r="F339">
            <v>124</v>
          </cell>
          <cell r="G339">
            <v>10</v>
          </cell>
          <cell r="H339">
            <v>38</v>
          </cell>
          <cell r="I339">
            <v>38</v>
          </cell>
          <cell r="J339">
            <v>38</v>
          </cell>
          <cell r="K339" t="str">
            <v>Para acumular</v>
          </cell>
          <cell r="L339" t="str">
            <v>Aumenta</v>
          </cell>
          <cell r="M339">
            <v>2268</v>
          </cell>
          <cell r="N339">
            <v>2350</v>
          </cell>
          <cell r="O339">
            <v>200</v>
          </cell>
          <cell r="P339">
            <v>200</v>
          </cell>
          <cell r="Q339">
            <v>200</v>
          </cell>
        </row>
        <row r="340">
          <cell r="E340" t="str">
            <v>Programas de comunicación para la divulgación de proyectos institucionales</v>
          </cell>
          <cell r="F340">
            <v>44</v>
          </cell>
          <cell r="G340">
            <v>0</v>
          </cell>
          <cell r="H340">
            <v>14</v>
          </cell>
          <cell r="I340">
            <v>15</v>
          </cell>
          <cell r="J340">
            <v>15</v>
          </cell>
          <cell r="K340" t="str">
            <v>Para acumular</v>
          </cell>
          <cell r="L340" t="str">
            <v>Aumenta</v>
          </cell>
          <cell r="M340">
            <v>88</v>
          </cell>
          <cell r="N340">
            <v>115</v>
          </cell>
          <cell r="O340">
            <v>200</v>
          </cell>
          <cell r="P340">
            <v>200</v>
          </cell>
          <cell r="Q340">
            <v>200</v>
          </cell>
        </row>
        <row r="341">
          <cell r="E341" t="str">
            <v>Dotaciones entregadas a las instituciones de carácter cultural del departamento</v>
          </cell>
          <cell r="F341">
            <v>550</v>
          </cell>
          <cell r="G341">
            <v>168</v>
          </cell>
          <cell r="H341">
            <v>128</v>
          </cell>
          <cell r="I341">
            <v>127</v>
          </cell>
          <cell r="J341">
            <v>127</v>
          </cell>
          <cell r="K341" t="str">
            <v>Para acumular</v>
          </cell>
          <cell r="L341" t="str">
            <v>Aumenta</v>
          </cell>
          <cell r="M341">
            <v>378</v>
          </cell>
          <cell r="N341">
            <v>390</v>
          </cell>
          <cell r="O341">
            <v>200</v>
          </cell>
          <cell r="P341">
            <v>70.91</v>
          </cell>
          <cell r="Q341">
            <v>70.91</v>
          </cell>
        </row>
        <row r="342">
          <cell r="E342" t="str">
            <v>Eventos culturales para el fortalecimiento de la ciudadanía cultural articulados con el programa de acuerdos para la paz</v>
          </cell>
          <cell r="F342">
            <v>36</v>
          </cell>
          <cell r="G342">
            <v>0</v>
          </cell>
          <cell r="H342">
            <v>12</v>
          </cell>
          <cell r="I342">
            <v>12</v>
          </cell>
          <cell r="J342">
            <v>12</v>
          </cell>
          <cell r="K342" t="str">
            <v>Para acumular</v>
          </cell>
          <cell r="L342" t="str">
            <v>Aumenta</v>
          </cell>
          <cell r="M342">
            <v>30</v>
          </cell>
          <cell r="N342">
            <v>50</v>
          </cell>
          <cell r="O342">
            <v>200</v>
          </cell>
          <cell r="P342">
            <v>138.88999999999999</v>
          </cell>
          <cell r="Q342">
            <v>138.88999999999999</v>
          </cell>
        </row>
        <row r="343">
          <cell r="E343" t="str">
            <v>Encuentros de los espacios de participación e instancias del Sistema departamental de Cultura</v>
          </cell>
          <cell r="F343">
            <v>25</v>
          </cell>
          <cell r="G343">
            <v>18</v>
          </cell>
          <cell r="H343">
            <v>3</v>
          </cell>
          <cell r="I343">
            <v>2</v>
          </cell>
          <cell r="J343">
            <v>2</v>
          </cell>
          <cell r="K343" t="str">
            <v>Para acumular</v>
          </cell>
          <cell r="L343" t="str">
            <v>Aumenta</v>
          </cell>
          <cell r="M343">
            <v>6</v>
          </cell>
          <cell r="N343">
            <v>20</v>
          </cell>
          <cell r="O343">
            <v>200</v>
          </cell>
          <cell r="P343">
            <v>80</v>
          </cell>
          <cell r="Q343">
            <v>80</v>
          </cell>
        </row>
        <row r="344">
          <cell r="E344" t="str">
            <v>Propuestas de emprendimiento cultural</v>
          </cell>
          <cell r="F344">
            <v>83</v>
          </cell>
          <cell r="G344">
            <v>0</v>
          </cell>
          <cell r="H344">
            <v>28</v>
          </cell>
          <cell r="I344">
            <v>27</v>
          </cell>
          <cell r="J344">
            <v>28</v>
          </cell>
          <cell r="K344" t="str">
            <v>Para acumular</v>
          </cell>
          <cell r="L344" t="str">
            <v>Aumenta</v>
          </cell>
          <cell r="M344">
            <v>137</v>
          </cell>
          <cell r="N344">
            <v>176</v>
          </cell>
          <cell r="O344">
            <v>200</v>
          </cell>
          <cell r="P344">
            <v>200</v>
          </cell>
          <cell r="Q344">
            <v>200</v>
          </cell>
        </row>
        <row r="345">
          <cell r="E345" t="str">
            <v>Direcciones locales de cultura con acceso al Sistema de Información de la Cultura y el Patrimonio de Antioquia</v>
          </cell>
          <cell r="F345">
            <v>52</v>
          </cell>
          <cell r="G345">
            <v>14</v>
          </cell>
          <cell r="H345">
            <v>13</v>
          </cell>
          <cell r="I345">
            <v>13</v>
          </cell>
          <cell r="J345">
            <v>12</v>
          </cell>
          <cell r="K345" t="str">
            <v>Para acumular</v>
          </cell>
          <cell r="L345" t="str">
            <v>Aumenta</v>
          </cell>
          <cell r="M345">
            <v>99</v>
          </cell>
          <cell r="N345">
            <v>124</v>
          </cell>
          <cell r="O345">
            <v>200</v>
          </cell>
          <cell r="P345">
            <v>200</v>
          </cell>
          <cell r="Q345">
            <v>200</v>
          </cell>
        </row>
        <row r="346">
          <cell r="E346" t="str">
            <v>Implementación de normas internacionales contables para las entidades públicas NICSP</v>
          </cell>
          <cell r="F346">
            <v>100</v>
          </cell>
          <cell r="G346">
            <v>34</v>
          </cell>
          <cell r="H346">
            <v>22</v>
          </cell>
          <cell r="I346">
            <v>22</v>
          </cell>
          <cell r="J346">
            <v>22</v>
          </cell>
          <cell r="K346" t="str">
            <v>Para acumular</v>
          </cell>
          <cell r="L346" t="str">
            <v>Aumenta</v>
          </cell>
          <cell r="M346">
            <v>0</v>
          </cell>
          <cell r="N346">
            <v>100</v>
          </cell>
          <cell r="O346">
            <v>0</v>
          </cell>
          <cell r="P346">
            <v>100</v>
          </cell>
          <cell r="Q346">
            <v>100</v>
          </cell>
        </row>
        <row r="347">
          <cell r="E347" t="str">
            <v>Investigaciones en convenio con universidades públicas o privadas que apunten al mejoramiento de los procesos artísticos, culturales y patrimoniales</v>
          </cell>
          <cell r="F347">
            <v>7</v>
          </cell>
          <cell r="G347">
            <v>1</v>
          </cell>
          <cell r="H347">
            <v>2</v>
          </cell>
          <cell r="I347">
            <v>2</v>
          </cell>
          <cell r="J347">
            <v>2</v>
          </cell>
          <cell r="K347" t="str">
            <v>Para acumular</v>
          </cell>
          <cell r="L347" t="str">
            <v>Aumenta</v>
          </cell>
          <cell r="M347">
            <v>6</v>
          </cell>
          <cell r="N347">
            <v>9</v>
          </cell>
          <cell r="O347">
            <v>200</v>
          </cell>
          <cell r="P347">
            <v>128.57</v>
          </cell>
          <cell r="Q347">
            <v>128.57</v>
          </cell>
        </row>
        <row r="348">
          <cell r="E348" t="str">
            <v>Certificaciones de calidad obtenidas</v>
          </cell>
          <cell r="F348">
            <v>1</v>
          </cell>
          <cell r="G348">
            <v>0</v>
          </cell>
          <cell r="H348">
            <v>1</v>
          </cell>
          <cell r="I348">
            <v>0</v>
          </cell>
          <cell r="J348">
            <v>0</v>
          </cell>
          <cell r="K348" t="str">
            <v>Para acumular</v>
          </cell>
          <cell r="L348" t="str">
            <v>Aumenta</v>
          </cell>
          <cell r="M348">
            <v>0</v>
          </cell>
          <cell r="N348">
            <v>1</v>
          </cell>
          <cell r="O348">
            <v>0</v>
          </cell>
          <cell r="P348">
            <v>100</v>
          </cell>
          <cell r="Q348">
            <v>100</v>
          </cell>
        </row>
        <row r="349">
          <cell r="E349" t="str">
            <v>Proyectos pedagógicos implementados en las escuelas (IE) para la promoción de la diversidad cultural y la construcción de territorios de paz</v>
          </cell>
          <cell r="F349">
            <v>139</v>
          </cell>
          <cell r="G349">
            <v>0</v>
          </cell>
          <cell r="H349">
            <v>47</v>
          </cell>
          <cell r="I349">
            <v>46</v>
          </cell>
          <cell r="J349">
            <v>46</v>
          </cell>
          <cell r="K349" t="str">
            <v>Para acumular</v>
          </cell>
          <cell r="L349" t="str">
            <v>Aumenta</v>
          </cell>
          <cell r="M349">
            <v>140</v>
          </cell>
          <cell r="N349">
            <v>147</v>
          </cell>
          <cell r="O349">
            <v>200</v>
          </cell>
          <cell r="P349">
            <v>105.76</v>
          </cell>
          <cell r="Q349">
            <v>105.76</v>
          </cell>
        </row>
        <row r="350">
          <cell r="E350" t="str">
            <v>Proyectos Educativos Institucionales - PEI articulados a los planes municipales o departamentales de cultura</v>
          </cell>
          <cell r="F350">
            <v>57</v>
          </cell>
          <cell r="G350">
            <v>0</v>
          </cell>
          <cell r="H350">
            <v>19</v>
          </cell>
          <cell r="I350">
            <v>19</v>
          </cell>
          <cell r="J350">
            <v>19</v>
          </cell>
          <cell r="K350" t="str">
            <v>Para acumular</v>
          </cell>
          <cell r="L350" t="str">
            <v>Aumenta</v>
          </cell>
          <cell r="M350">
            <v>59</v>
          </cell>
          <cell r="N350">
            <v>77</v>
          </cell>
          <cell r="O350">
            <v>200</v>
          </cell>
          <cell r="P350">
            <v>135.09</v>
          </cell>
          <cell r="Q350">
            <v>135.09</v>
          </cell>
        </row>
        <row r="351">
          <cell r="E351" t="str">
            <v>Implementación y puesta en marcha del sistema de gestión y seguridad en el trabajo</v>
          </cell>
          <cell r="F351">
            <v>100</v>
          </cell>
          <cell r="G351">
            <v>28</v>
          </cell>
          <cell r="H351">
            <v>23</v>
          </cell>
          <cell r="I351">
            <v>24.5</v>
          </cell>
          <cell r="J351">
            <v>24.5</v>
          </cell>
          <cell r="K351" t="str">
            <v>Para acumular</v>
          </cell>
          <cell r="L351" t="str">
            <v>Aumenta</v>
          </cell>
          <cell r="M351">
            <v>25</v>
          </cell>
          <cell r="N351">
            <v>85</v>
          </cell>
          <cell r="O351">
            <v>102.04</v>
          </cell>
          <cell r="P351">
            <v>85</v>
          </cell>
          <cell r="Q351">
            <v>85</v>
          </cell>
        </row>
        <row r="352">
          <cell r="E352" t="str">
            <v>Bibliotecas públicas Municipales mejoradas a través de dotación, catalogación y/o adecuación</v>
          </cell>
          <cell r="F352">
            <v>6</v>
          </cell>
          <cell r="G352">
            <v>0</v>
          </cell>
          <cell r="H352">
            <v>2</v>
          </cell>
          <cell r="I352">
            <v>2</v>
          </cell>
          <cell r="J352">
            <v>2</v>
          </cell>
          <cell r="K352" t="str">
            <v>Para acumular</v>
          </cell>
          <cell r="L352" t="str">
            <v>Aumenta</v>
          </cell>
          <cell r="M352">
            <v>129</v>
          </cell>
          <cell r="N352">
            <v>132</v>
          </cell>
          <cell r="O352">
            <v>200</v>
          </cell>
          <cell r="P352">
            <v>200</v>
          </cell>
          <cell r="Q352">
            <v>200</v>
          </cell>
        </row>
        <row r="353">
          <cell r="E353" t="str">
            <v>Personas que asisten a eventos de lectura y escritura</v>
          </cell>
          <cell r="F353">
            <v>5155</v>
          </cell>
          <cell r="G353">
            <v>791</v>
          </cell>
          <cell r="H353">
            <v>1753</v>
          </cell>
          <cell r="I353">
            <v>1425</v>
          </cell>
          <cell r="J353">
            <v>1186</v>
          </cell>
          <cell r="K353" t="str">
            <v>Para acumular</v>
          </cell>
          <cell r="L353" t="str">
            <v>Aumenta</v>
          </cell>
          <cell r="M353">
            <v>383</v>
          </cell>
          <cell r="N353">
            <v>7542</v>
          </cell>
          <cell r="O353">
            <v>32.29</v>
          </cell>
          <cell r="P353">
            <v>146.30000000000001</v>
          </cell>
          <cell r="Q353">
            <v>146.30000000000001</v>
          </cell>
        </row>
        <row r="354">
          <cell r="E354" t="str">
            <v>Implementación de la segunda etapa para la rehabilitación y adecuación de espacios del Palacio de la Cultura Rafael Uribe Uribe</v>
          </cell>
          <cell r="F354">
            <v>100</v>
          </cell>
          <cell r="G354">
            <v>0</v>
          </cell>
          <cell r="H354">
            <v>34</v>
          </cell>
          <cell r="I354">
            <v>33</v>
          </cell>
          <cell r="J354">
            <v>33</v>
          </cell>
          <cell r="K354" t="str">
            <v>Para acumular</v>
          </cell>
          <cell r="L354" t="str">
            <v>Aumenta</v>
          </cell>
          <cell r="M354">
            <v>50</v>
          </cell>
          <cell r="N354">
            <v>50</v>
          </cell>
          <cell r="O354">
            <v>151.52000000000001</v>
          </cell>
          <cell r="P354">
            <v>50</v>
          </cell>
          <cell r="Q354">
            <v>50</v>
          </cell>
        </row>
        <row r="355">
          <cell r="E355" t="str">
            <v>Equipamientos culturales regionales adecuados para el desarrollo de las prácticas artísticas y culturales</v>
          </cell>
          <cell r="F355">
            <v>8</v>
          </cell>
          <cell r="G355">
            <v>1</v>
          </cell>
          <cell r="H355">
            <v>3</v>
          </cell>
          <cell r="I355">
            <v>2</v>
          </cell>
          <cell r="J355">
            <v>2</v>
          </cell>
          <cell r="K355" t="str">
            <v>Para acumular</v>
          </cell>
          <cell r="L355" t="str">
            <v>Aumenta</v>
          </cell>
          <cell r="M355">
            <v>0</v>
          </cell>
          <cell r="N355">
            <v>21</v>
          </cell>
          <cell r="O355">
            <v>0</v>
          </cell>
          <cell r="P355">
            <v>200</v>
          </cell>
          <cell r="Q355">
            <v>200</v>
          </cell>
        </row>
        <row r="356">
          <cell r="E356" t="str">
            <v>Intervención para la catalogación, adecuación de espacios, tratamiento del material sonoro, difusión y apropiación social de la Fonoteca departamental Hernán Restrepo Duque</v>
          </cell>
          <cell r="F356">
            <v>2</v>
          </cell>
          <cell r="G356">
            <v>0.5</v>
          </cell>
          <cell r="H356">
            <v>0.5</v>
          </cell>
          <cell r="I356">
            <v>0.5</v>
          </cell>
          <cell r="J356">
            <v>0.5</v>
          </cell>
          <cell r="K356" t="str">
            <v>Para acumular</v>
          </cell>
          <cell r="L356" t="str">
            <v>Aumenta</v>
          </cell>
          <cell r="M356">
            <v>0.5</v>
          </cell>
          <cell r="N356">
            <v>1</v>
          </cell>
          <cell r="O356">
            <v>100</v>
          </cell>
          <cell r="P356">
            <v>50</v>
          </cell>
          <cell r="Q356">
            <v>50</v>
          </cell>
        </row>
        <row r="357">
          <cell r="E357" t="str">
            <v>Bienes y manifestaciones culturales inventariados</v>
          </cell>
          <cell r="F357">
            <v>22</v>
          </cell>
          <cell r="G357">
            <v>6</v>
          </cell>
          <cell r="H357">
            <v>6</v>
          </cell>
          <cell r="I357">
            <v>5</v>
          </cell>
          <cell r="J357">
            <v>5</v>
          </cell>
          <cell r="K357" t="str">
            <v>Para acumular</v>
          </cell>
          <cell r="L357" t="str">
            <v>Aumenta</v>
          </cell>
          <cell r="M357">
            <v>13</v>
          </cell>
          <cell r="N357">
            <v>28</v>
          </cell>
          <cell r="O357">
            <v>200</v>
          </cell>
          <cell r="P357">
            <v>127.27</v>
          </cell>
          <cell r="Q357">
            <v>127.27</v>
          </cell>
        </row>
        <row r="358">
          <cell r="E358" t="str">
            <v>Bienes muebles e inmuebles intervenidos</v>
          </cell>
          <cell r="F358">
            <v>25</v>
          </cell>
          <cell r="G358">
            <v>5</v>
          </cell>
          <cell r="H358">
            <v>7</v>
          </cell>
          <cell r="I358">
            <v>6</v>
          </cell>
          <cell r="J358">
            <v>7</v>
          </cell>
          <cell r="K358" t="str">
            <v>Para acumular</v>
          </cell>
          <cell r="L358" t="str">
            <v>Aumenta</v>
          </cell>
          <cell r="M358">
            <v>9</v>
          </cell>
          <cell r="N358">
            <v>24</v>
          </cell>
          <cell r="O358">
            <v>128.57</v>
          </cell>
          <cell r="P358">
            <v>96</v>
          </cell>
          <cell r="Q358">
            <v>96</v>
          </cell>
        </row>
        <row r="359">
          <cell r="E359" t="str">
            <v>Planes de manejo y salvaguardia del Patrimonio Cultural material e inmaterial y el Plan Departamental de Patrimonio Cultural</v>
          </cell>
          <cell r="F359">
            <v>14</v>
          </cell>
          <cell r="G359">
            <v>3</v>
          </cell>
          <cell r="H359">
            <v>4</v>
          </cell>
          <cell r="I359">
            <v>4</v>
          </cell>
          <cell r="J359">
            <v>3</v>
          </cell>
          <cell r="K359" t="str">
            <v>Para acumular</v>
          </cell>
          <cell r="L359" t="str">
            <v>Aumenta</v>
          </cell>
          <cell r="M359">
            <v>5.5</v>
          </cell>
          <cell r="N359">
            <v>12</v>
          </cell>
          <cell r="O359">
            <v>183.33</v>
          </cell>
          <cell r="P359">
            <v>85.71</v>
          </cell>
          <cell r="Q359">
            <v>85.71</v>
          </cell>
        </row>
        <row r="360">
          <cell r="E360" t="str">
            <v>Red de transversalidad de la Secretaría de las Mujeres de Antioquia conformada y operando</v>
          </cell>
          <cell r="F360">
            <v>1</v>
          </cell>
          <cell r="G360">
            <v>0.3</v>
          </cell>
          <cell r="H360">
            <v>0.3</v>
          </cell>
          <cell r="I360">
            <v>0.2</v>
          </cell>
          <cell r="J360">
            <v>0.2</v>
          </cell>
          <cell r="K360" t="str">
            <v>Para acumular</v>
          </cell>
          <cell r="L360" t="str">
            <v>Aumenta</v>
          </cell>
          <cell r="M360">
            <v>0.2</v>
          </cell>
          <cell r="N360">
            <v>1</v>
          </cell>
          <cell r="O360">
            <v>100</v>
          </cell>
          <cell r="P360">
            <v>100</v>
          </cell>
          <cell r="Q360">
            <v>100</v>
          </cell>
        </row>
        <row r="361">
          <cell r="E361" t="str">
            <v>Gestión de proyectos en las dependencias de la Gobernación de Antioquia dirigidos a las mujeres</v>
          </cell>
          <cell r="F361">
            <v>20</v>
          </cell>
          <cell r="G361">
            <v>4</v>
          </cell>
          <cell r="H361">
            <v>7</v>
          </cell>
          <cell r="I361">
            <v>7</v>
          </cell>
          <cell r="J361">
            <v>2</v>
          </cell>
          <cell r="K361" t="str">
            <v>Para acumular</v>
          </cell>
          <cell r="L361" t="str">
            <v>Aumenta</v>
          </cell>
          <cell r="M361">
            <v>7</v>
          </cell>
          <cell r="N361">
            <v>27</v>
          </cell>
          <cell r="O361">
            <v>200</v>
          </cell>
          <cell r="P361">
            <v>135</v>
          </cell>
          <cell r="Q361">
            <v>135</v>
          </cell>
        </row>
        <row r="362">
          <cell r="E362" t="str">
            <v>Gestión y cofinanciación de proyectos para las mujeres en el posconflicto y la paz, con entidades nacionales e internacionales</v>
          </cell>
          <cell r="F362">
            <v>12</v>
          </cell>
          <cell r="G362">
            <v>3</v>
          </cell>
          <cell r="H362">
            <v>4</v>
          </cell>
          <cell r="I362">
            <v>3</v>
          </cell>
          <cell r="J362">
            <v>2</v>
          </cell>
          <cell r="K362" t="str">
            <v>Para acumular</v>
          </cell>
          <cell r="L362" t="str">
            <v>Aumenta</v>
          </cell>
          <cell r="M362">
            <v>2</v>
          </cell>
          <cell r="N362">
            <v>21</v>
          </cell>
          <cell r="O362">
            <v>100</v>
          </cell>
          <cell r="P362">
            <v>175</v>
          </cell>
          <cell r="Q362">
            <v>175</v>
          </cell>
        </row>
        <row r="363">
          <cell r="E363" t="str">
            <v>Observatorio de Asuntos de Mujer y Género fortalecido</v>
          </cell>
          <cell r="F363">
            <v>1</v>
          </cell>
          <cell r="G363">
            <v>0.3</v>
          </cell>
          <cell r="H363">
            <v>0.3</v>
          </cell>
          <cell r="I363">
            <v>0.2</v>
          </cell>
          <cell r="J363">
            <v>0.2</v>
          </cell>
          <cell r="K363" t="str">
            <v>Para acumular</v>
          </cell>
          <cell r="L363" t="str">
            <v>Aumenta</v>
          </cell>
          <cell r="M363">
            <v>0.2</v>
          </cell>
          <cell r="N363">
            <v>1</v>
          </cell>
          <cell r="O363">
            <v>100</v>
          </cell>
          <cell r="P363">
            <v>100</v>
          </cell>
          <cell r="Q363">
            <v>100</v>
          </cell>
        </row>
        <row r="364">
          <cell r="E364" t="str">
            <v>Implementación de políticas públicas y plan de igualdad de oportunidades para las mujeres, a nivel local</v>
          </cell>
          <cell r="F364">
            <v>80</v>
          </cell>
          <cell r="G364">
            <v>10</v>
          </cell>
          <cell r="H364">
            <v>30</v>
          </cell>
          <cell r="I364">
            <v>30</v>
          </cell>
          <cell r="J364">
            <v>10</v>
          </cell>
          <cell r="K364" t="str">
            <v>Para acumular</v>
          </cell>
          <cell r="L364" t="str">
            <v>Aumenta</v>
          </cell>
          <cell r="M364">
            <v>14</v>
          </cell>
          <cell r="N364">
            <v>93</v>
          </cell>
          <cell r="O364">
            <v>140</v>
          </cell>
          <cell r="P364">
            <v>116.25</v>
          </cell>
          <cell r="Q364">
            <v>116.25</v>
          </cell>
        </row>
        <row r="365">
          <cell r="E365" t="str">
            <v>Campaña de salud mental y autocuidado para las mujeres</v>
          </cell>
          <cell r="F365">
            <v>1</v>
          </cell>
          <cell r="G365">
            <v>0.3</v>
          </cell>
          <cell r="H365">
            <v>0.2</v>
          </cell>
          <cell r="I365">
            <v>0.3</v>
          </cell>
          <cell r="J365">
            <v>0.2</v>
          </cell>
          <cell r="K365" t="str">
            <v>Para acumular</v>
          </cell>
          <cell r="L365" t="str">
            <v>Aumenta</v>
          </cell>
          <cell r="M365">
            <v>0.2</v>
          </cell>
          <cell r="N365">
            <v>1</v>
          </cell>
          <cell r="O365">
            <v>100</v>
          </cell>
          <cell r="P365">
            <v>100</v>
          </cell>
          <cell r="Q365">
            <v>100</v>
          </cell>
        </row>
        <row r="366">
          <cell r="E366" t="str">
            <v>Red de mujeres profesionales-voluntarias del Área Metropolitana para Antioquia</v>
          </cell>
          <cell r="F366">
            <v>1</v>
          </cell>
          <cell r="G366">
            <v>0.2</v>
          </cell>
          <cell r="H366">
            <v>0.4</v>
          </cell>
          <cell r="I366">
            <v>0.2</v>
          </cell>
          <cell r="J366">
            <v>0.2</v>
          </cell>
          <cell r="K366" t="str">
            <v>Para acumular</v>
          </cell>
          <cell r="L366" t="str">
            <v>Aumenta</v>
          </cell>
          <cell r="M366">
            <v>0.8</v>
          </cell>
          <cell r="N366">
            <v>1</v>
          </cell>
          <cell r="O366">
            <v>200</v>
          </cell>
          <cell r="P366">
            <v>100</v>
          </cell>
          <cell r="Q366">
            <v>100</v>
          </cell>
        </row>
        <row r="367">
          <cell r="E367" t="str">
            <v>Cursos de formación en equidad de género a personal de la Gobernación de Antioquia</v>
          </cell>
          <cell r="F367">
            <v>4</v>
          </cell>
          <cell r="G367">
            <v>1</v>
          </cell>
          <cell r="H367">
            <v>1</v>
          </cell>
          <cell r="I367">
            <v>1</v>
          </cell>
          <cell r="J367">
            <v>1</v>
          </cell>
          <cell r="K367" t="str">
            <v>Para acumular</v>
          </cell>
          <cell r="L367" t="str">
            <v>Aumenta</v>
          </cell>
          <cell r="M367">
            <v>2</v>
          </cell>
          <cell r="N367">
            <v>48</v>
          </cell>
          <cell r="O367">
            <v>200</v>
          </cell>
          <cell r="P367">
            <v>200</v>
          </cell>
          <cell r="Q367">
            <v>200</v>
          </cell>
        </row>
        <row r="368">
          <cell r="E368" t="str">
            <v>Campaña comunicacional "Mujeres Antioquia Piensa en Grande"</v>
          </cell>
          <cell r="F368">
            <v>1</v>
          </cell>
          <cell r="G368">
            <v>1</v>
          </cell>
          <cell r="H368">
            <v>1</v>
          </cell>
          <cell r="I368">
            <v>1</v>
          </cell>
          <cell r="J368">
            <v>1</v>
          </cell>
          <cell r="K368" t="str">
            <v>Anualizada</v>
          </cell>
          <cell r="L368" t="str">
            <v>Aumenta</v>
          </cell>
          <cell r="M368">
            <v>1</v>
          </cell>
          <cell r="N368">
            <v>4</v>
          </cell>
          <cell r="O368">
            <v>100</v>
          </cell>
          <cell r="P368">
            <v>100</v>
          </cell>
          <cell r="Q368">
            <v>100</v>
          </cell>
        </row>
        <row r="369">
          <cell r="E369" t="str">
            <v>Jornadas de salud pública y derechos sexuales y reproductivos para las mujeres</v>
          </cell>
          <cell r="F369">
            <v>30</v>
          </cell>
          <cell r="G369">
            <v>6</v>
          </cell>
          <cell r="H369">
            <v>9</v>
          </cell>
          <cell r="I369">
            <v>9</v>
          </cell>
          <cell r="J369">
            <v>6</v>
          </cell>
          <cell r="K369" t="str">
            <v>Para acumular</v>
          </cell>
          <cell r="L369" t="str">
            <v>Aumenta</v>
          </cell>
          <cell r="M369">
            <v>5</v>
          </cell>
          <cell r="N369">
            <v>41</v>
          </cell>
          <cell r="O369">
            <v>83.33</v>
          </cell>
          <cell r="P369">
            <v>136.66999999999999</v>
          </cell>
          <cell r="Q369">
            <v>136.66999999999999</v>
          </cell>
        </row>
        <row r="370">
          <cell r="E370" t="str">
            <v>Municipios que implementan “La Escuela Busca a la Mujer Adulta"</v>
          </cell>
          <cell r="F370">
            <v>40</v>
          </cell>
          <cell r="G370">
            <v>31</v>
          </cell>
          <cell r="H370">
            <v>35</v>
          </cell>
          <cell r="I370">
            <v>37</v>
          </cell>
          <cell r="J370">
            <v>40</v>
          </cell>
          <cell r="K370" t="str">
            <v>Anualizada</v>
          </cell>
          <cell r="L370" t="str">
            <v>Aumenta</v>
          </cell>
          <cell r="M370">
            <v>0</v>
          </cell>
          <cell r="N370">
            <v>31</v>
          </cell>
          <cell r="O370">
            <v>0</v>
          </cell>
          <cell r="P370">
            <v>21.68</v>
          </cell>
          <cell r="Q370">
            <v>21.68</v>
          </cell>
        </row>
        <row r="371">
          <cell r="E371" t="str">
            <v>Plan de acción integral a madres comunitarias</v>
          </cell>
          <cell r="F371">
            <v>1</v>
          </cell>
          <cell r="G371">
            <v>0.3</v>
          </cell>
          <cell r="H371">
            <v>0.3</v>
          </cell>
          <cell r="I371">
            <v>0.3</v>
          </cell>
          <cell r="J371">
            <v>0.1</v>
          </cell>
          <cell r="K371" t="str">
            <v>Para acumular</v>
          </cell>
          <cell r="L371" t="str">
            <v>Aumenta</v>
          </cell>
          <cell r="M371">
            <v>0.15</v>
          </cell>
          <cell r="N371">
            <v>1</v>
          </cell>
          <cell r="O371">
            <v>150</v>
          </cell>
          <cell r="P371">
            <v>100</v>
          </cell>
          <cell r="Q371">
            <v>100</v>
          </cell>
        </row>
        <row r="372">
          <cell r="E372" t="str">
            <v>Mujeres alfabetizadoras en todas las subregiones de Antioquia</v>
          </cell>
          <cell r="F372">
            <v>1000</v>
          </cell>
          <cell r="G372">
            <v>200</v>
          </cell>
          <cell r="H372">
            <v>600</v>
          </cell>
          <cell r="I372">
            <v>800</v>
          </cell>
          <cell r="J372">
            <v>1000</v>
          </cell>
          <cell r="K372" t="str">
            <v>Anualizada</v>
          </cell>
          <cell r="L372" t="str">
            <v>Aumenta</v>
          </cell>
          <cell r="M372">
            <v>0</v>
          </cell>
          <cell r="N372">
            <v>2700</v>
          </cell>
          <cell r="O372">
            <v>0</v>
          </cell>
          <cell r="P372">
            <v>103.85</v>
          </cell>
          <cell r="Q372">
            <v>103.85</v>
          </cell>
        </row>
        <row r="373">
          <cell r="E373" t="str">
            <v>Campaña de investigación, búsqueda y promoción de mujeres escritoras de Antioquia</v>
          </cell>
          <cell r="F373">
            <v>1</v>
          </cell>
          <cell r="G373">
            <v>0.25</v>
          </cell>
          <cell r="H373">
            <v>0.25</v>
          </cell>
          <cell r="I373">
            <v>0.25</v>
          </cell>
          <cell r="J373">
            <v>0.25</v>
          </cell>
          <cell r="K373" t="str">
            <v>Para acumular</v>
          </cell>
          <cell r="L373" t="str">
            <v>Aumenta</v>
          </cell>
          <cell r="M373">
            <v>0.25</v>
          </cell>
          <cell r="N373">
            <v>1</v>
          </cell>
          <cell r="O373">
            <v>100</v>
          </cell>
          <cell r="P373">
            <v>100</v>
          </cell>
          <cell r="Q373">
            <v>100</v>
          </cell>
        </row>
        <row r="374">
          <cell r="E374" t="str">
            <v>Diplomados en género y educación para docentes y directivos docentes dictados</v>
          </cell>
          <cell r="F374">
            <v>2</v>
          </cell>
          <cell r="G374">
            <v>0</v>
          </cell>
          <cell r="H374">
            <v>1</v>
          </cell>
          <cell r="I374">
            <v>1</v>
          </cell>
          <cell r="J374">
            <v>0</v>
          </cell>
          <cell r="K374" t="str">
            <v>Para acumular</v>
          </cell>
          <cell r="L374" t="str">
            <v>Aumenta</v>
          </cell>
          <cell r="M374">
            <v>1</v>
          </cell>
          <cell r="N374">
            <v>4</v>
          </cell>
          <cell r="O374">
            <v>50</v>
          </cell>
          <cell r="P374">
            <v>200</v>
          </cell>
          <cell r="Q374">
            <v>200</v>
          </cell>
        </row>
        <row r="375">
          <cell r="E375" t="str">
            <v>Plan Departamental para la incorporación del enfoque de género en los PEI formulado e implementado</v>
          </cell>
          <cell r="F375">
            <v>1</v>
          </cell>
          <cell r="G375">
            <v>0.25</v>
          </cell>
          <cell r="H375">
            <v>0.25</v>
          </cell>
          <cell r="I375">
            <v>0.25</v>
          </cell>
          <cell r="J375">
            <v>0.25</v>
          </cell>
          <cell r="K375" t="str">
            <v>Para acumular</v>
          </cell>
          <cell r="L375" t="str">
            <v>Aumenta</v>
          </cell>
          <cell r="M375">
            <v>0.25</v>
          </cell>
          <cell r="N375">
            <v>1</v>
          </cell>
          <cell r="O375">
            <v>100</v>
          </cell>
          <cell r="P375">
            <v>100</v>
          </cell>
          <cell r="Q375">
            <v>100</v>
          </cell>
        </row>
        <row r="376">
          <cell r="E376" t="str">
            <v>Talleres municipales “Crianza en Igualdad” realizados</v>
          </cell>
          <cell r="F376">
            <v>100</v>
          </cell>
          <cell r="G376">
            <v>0</v>
          </cell>
          <cell r="H376">
            <v>30</v>
          </cell>
          <cell r="I376">
            <v>40</v>
          </cell>
          <cell r="J376">
            <v>30</v>
          </cell>
          <cell r="K376" t="str">
            <v>Para acumular</v>
          </cell>
          <cell r="L376" t="str">
            <v>Aumenta</v>
          </cell>
          <cell r="M376">
            <v>39</v>
          </cell>
          <cell r="N376">
            <v>144</v>
          </cell>
          <cell r="O376">
            <v>130</v>
          </cell>
          <cell r="P376">
            <v>144</v>
          </cell>
          <cell r="Q376">
            <v>144</v>
          </cell>
        </row>
        <row r="377">
          <cell r="E377" t="str">
            <v>Instituciones de educación superior que implementan cátedra e investigaciones en equidad de género</v>
          </cell>
          <cell r="F377">
            <v>10</v>
          </cell>
          <cell r="G377">
            <v>2</v>
          </cell>
          <cell r="H377">
            <v>3</v>
          </cell>
          <cell r="I377">
            <v>3</v>
          </cell>
          <cell r="J377">
            <v>2</v>
          </cell>
          <cell r="K377" t="str">
            <v>Para acumular</v>
          </cell>
          <cell r="L377" t="str">
            <v>Aumenta</v>
          </cell>
          <cell r="M377">
            <v>1</v>
          </cell>
          <cell r="N377">
            <v>22</v>
          </cell>
          <cell r="O377">
            <v>50</v>
          </cell>
          <cell r="P377">
            <v>200</v>
          </cell>
          <cell r="Q377">
            <v>200</v>
          </cell>
        </row>
        <row r="378">
          <cell r="E378" t="str">
            <v>Concurso Departamental "mujeres emprendedoras" realizado</v>
          </cell>
          <cell r="F378">
            <v>1</v>
          </cell>
          <cell r="G378">
            <v>0.25</v>
          </cell>
          <cell r="H378">
            <v>0.25</v>
          </cell>
          <cell r="I378">
            <v>0.25</v>
          </cell>
          <cell r="J378">
            <v>0.25</v>
          </cell>
          <cell r="K378" t="str">
            <v>Para acumular</v>
          </cell>
          <cell r="L378" t="str">
            <v>Aumenta</v>
          </cell>
          <cell r="M378">
            <v>0.25</v>
          </cell>
          <cell r="N378">
            <v>1</v>
          </cell>
          <cell r="O378">
            <v>100</v>
          </cell>
          <cell r="P378">
            <v>100</v>
          </cell>
          <cell r="Q378">
            <v>100</v>
          </cell>
        </row>
        <row r="379">
          <cell r="E379" t="str">
            <v>Red Departamental de Mujeres Empresarias conformada y operando</v>
          </cell>
          <cell r="F379">
            <v>1</v>
          </cell>
          <cell r="G379">
            <v>0.1</v>
          </cell>
          <cell r="H379">
            <v>0.3</v>
          </cell>
          <cell r="I379">
            <v>0.3</v>
          </cell>
          <cell r="J379">
            <v>0.3</v>
          </cell>
          <cell r="K379" t="str">
            <v>Para acumular</v>
          </cell>
          <cell r="L379" t="str">
            <v>Aumenta</v>
          </cell>
          <cell r="M379">
            <v>0.3</v>
          </cell>
          <cell r="N379">
            <v>1</v>
          </cell>
          <cell r="O379">
            <v>100</v>
          </cell>
          <cell r="P379">
            <v>100</v>
          </cell>
          <cell r="Q379">
            <v>100</v>
          </cell>
        </row>
        <row r="380">
          <cell r="E380" t="str">
            <v>Rutas para la empleabilidad de mujeres campesinas, de las cabeceras y en el posconflicto diseñadas e implementadas</v>
          </cell>
          <cell r="F380">
            <v>3</v>
          </cell>
          <cell r="G380">
            <v>0</v>
          </cell>
          <cell r="H380">
            <v>0</v>
          </cell>
          <cell r="I380">
            <v>0</v>
          </cell>
          <cell r="J380">
            <v>3</v>
          </cell>
          <cell r="K380" t="str">
            <v>Para acumular</v>
          </cell>
          <cell r="L380" t="str">
            <v>Aumenta</v>
          </cell>
          <cell r="M380">
            <v>3</v>
          </cell>
          <cell r="N380">
            <v>3</v>
          </cell>
          <cell r="O380">
            <v>100</v>
          </cell>
          <cell r="P380">
            <v>100</v>
          </cell>
          <cell r="Q380">
            <v>100</v>
          </cell>
        </row>
        <row r="381">
          <cell r="E381" t="str">
            <v>Plan para el desarrollo de políticas de equidad de género en empresas públicas, privadas y universidades de Antioquia diseñado</v>
          </cell>
          <cell r="F381">
            <v>1</v>
          </cell>
          <cell r="G381">
            <v>0</v>
          </cell>
          <cell r="H381">
            <v>1</v>
          </cell>
          <cell r="I381">
            <v>1</v>
          </cell>
          <cell r="J381">
            <v>1</v>
          </cell>
          <cell r="K381" t="str">
            <v>Anualizada</v>
          </cell>
          <cell r="L381" t="str">
            <v>Aumenta</v>
          </cell>
          <cell r="M381">
            <v>1</v>
          </cell>
          <cell r="N381">
            <v>4</v>
          </cell>
          <cell r="O381">
            <v>100</v>
          </cell>
          <cell r="P381">
            <v>133.33000000000001</v>
          </cell>
          <cell r="Q381">
            <v>133.33000000000001</v>
          </cell>
        </row>
        <row r="382">
          <cell r="E382" t="str">
            <v>Plan Departamental "mujeres rurales propietarias" diseñado</v>
          </cell>
          <cell r="F382">
            <v>1</v>
          </cell>
          <cell r="G382">
            <v>0</v>
          </cell>
          <cell r="H382">
            <v>0</v>
          </cell>
          <cell r="I382">
            <v>1</v>
          </cell>
          <cell r="J382">
            <v>0</v>
          </cell>
          <cell r="K382" t="str">
            <v>Para acumular</v>
          </cell>
          <cell r="L382" t="str">
            <v>Aumenta</v>
          </cell>
          <cell r="M382">
            <v>0.15</v>
          </cell>
          <cell r="N382">
            <v>1</v>
          </cell>
          <cell r="O382">
            <v>15</v>
          </cell>
          <cell r="P382">
            <v>100</v>
          </cell>
          <cell r="Q382">
            <v>100</v>
          </cell>
        </row>
        <row r="383">
          <cell r="E383" t="str">
            <v>Granjas para la seguridad alimentaria y económica de las mujeres rurales –“SIEMBRA” operando</v>
          </cell>
          <cell r="F383">
            <v>60</v>
          </cell>
          <cell r="G383">
            <v>24</v>
          </cell>
          <cell r="H383">
            <v>40</v>
          </cell>
          <cell r="I383">
            <v>50</v>
          </cell>
          <cell r="J383">
            <v>60</v>
          </cell>
          <cell r="K383" t="str">
            <v>Anualizada</v>
          </cell>
          <cell r="L383" t="str">
            <v>Aumenta</v>
          </cell>
          <cell r="M383">
            <v>51</v>
          </cell>
          <cell r="N383">
            <v>140</v>
          </cell>
          <cell r="O383">
            <v>85</v>
          </cell>
          <cell r="P383">
            <v>80.459999999999994</v>
          </cell>
          <cell r="Q383">
            <v>80.459999999999994</v>
          </cell>
        </row>
        <row r="384">
          <cell r="E384" t="str">
            <v>Jornadas para la bancarización de las mujeres antioqueñas realizadas</v>
          </cell>
          <cell r="F384">
            <v>30</v>
          </cell>
          <cell r="G384">
            <v>2</v>
          </cell>
          <cell r="H384">
            <v>13</v>
          </cell>
          <cell r="I384">
            <v>13</v>
          </cell>
          <cell r="J384">
            <v>2</v>
          </cell>
          <cell r="K384" t="str">
            <v>Para acumular</v>
          </cell>
          <cell r="L384" t="str">
            <v>Aumenta</v>
          </cell>
          <cell r="M384">
            <v>0</v>
          </cell>
          <cell r="N384">
            <v>51</v>
          </cell>
          <cell r="O384">
            <v>0</v>
          </cell>
          <cell r="P384">
            <v>170</v>
          </cell>
          <cell r="Q384">
            <v>170</v>
          </cell>
        </row>
        <row r="385">
          <cell r="E385" t="str">
            <v>Campaña comunicacional con hechos movilizadores para la prevención de las violencias contra las mujeres</v>
          </cell>
          <cell r="F385">
            <v>1</v>
          </cell>
          <cell r="G385">
            <v>0.2</v>
          </cell>
          <cell r="H385">
            <v>0.3</v>
          </cell>
          <cell r="I385">
            <v>0.3</v>
          </cell>
          <cell r="J385">
            <v>0.2</v>
          </cell>
          <cell r="K385" t="str">
            <v>Para acumular</v>
          </cell>
          <cell r="L385" t="str">
            <v>Aumenta</v>
          </cell>
          <cell r="M385">
            <v>0.2</v>
          </cell>
          <cell r="N385">
            <v>1</v>
          </cell>
          <cell r="O385">
            <v>100</v>
          </cell>
          <cell r="P385">
            <v>100</v>
          </cell>
          <cell r="Q385">
            <v>100</v>
          </cell>
        </row>
        <row r="386">
          <cell r="E386" t="str">
            <v>Seminarios para la inclusión de las masculinidades en igualdad de género</v>
          </cell>
          <cell r="F386">
            <v>10</v>
          </cell>
          <cell r="G386">
            <v>1</v>
          </cell>
          <cell r="H386">
            <v>3</v>
          </cell>
          <cell r="I386">
            <v>4</v>
          </cell>
          <cell r="J386">
            <v>2</v>
          </cell>
          <cell r="K386" t="str">
            <v>Para acumular</v>
          </cell>
          <cell r="L386" t="str">
            <v>Aumenta</v>
          </cell>
          <cell r="M386">
            <v>0</v>
          </cell>
          <cell r="N386">
            <v>10</v>
          </cell>
          <cell r="O386">
            <v>0</v>
          </cell>
          <cell r="P386">
            <v>100</v>
          </cell>
          <cell r="Q386">
            <v>100</v>
          </cell>
        </row>
        <row r="387">
          <cell r="E387" t="str">
            <v>Cursos de formación a mujeres en sus derechos y en equidad de género realizados</v>
          </cell>
          <cell r="F387">
            <v>72</v>
          </cell>
          <cell r="G387">
            <v>20</v>
          </cell>
          <cell r="H387">
            <v>20</v>
          </cell>
          <cell r="I387">
            <v>22</v>
          </cell>
          <cell r="J387">
            <v>10</v>
          </cell>
          <cell r="K387" t="str">
            <v>Para acumular</v>
          </cell>
          <cell r="L387" t="str">
            <v>Aumenta</v>
          </cell>
          <cell r="M387">
            <v>35</v>
          </cell>
          <cell r="N387">
            <v>474</v>
          </cell>
          <cell r="O387">
            <v>200</v>
          </cell>
          <cell r="P387">
            <v>200</v>
          </cell>
          <cell r="Q387">
            <v>200</v>
          </cell>
        </row>
        <row r="388">
          <cell r="E388" t="str">
            <v>Talleres de formación en equidad de género a mujeres privadas de la libertad realizados</v>
          </cell>
          <cell r="F388">
            <v>8</v>
          </cell>
          <cell r="G388">
            <v>1</v>
          </cell>
          <cell r="H388">
            <v>3</v>
          </cell>
          <cell r="I388">
            <v>3</v>
          </cell>
          <cell r="J388">
            <v>1</v>
          </cell>
          <cell r="K388" t="str">
            <v>Para acumular</v>
          </cell>
          <cell r="L388" t="str">
            <v>Aumenta</v>
          </cell>
          <cell r="M388">
            <v>1</v>
          </cell>
          <cell r="N388">
            <v>9</v>
          </cell>
          <cell r="O388">
            <v>100</v>
          </cell>
          <cell r="P388">
            <v>112.5</v>
          </cell>
          <cell r="Q388">
            <v>112.5</v>
          </cell>
        </row>
        <row r="389">
          <cell r="E389" t="str">
            <v>Diplomado en género, justicia, posconflicto y paz dictado</v>
          </cell>
          <cell r="F389">
            <v>3</v>
          </cell>
          <cell r="G389">
            <v>1</v>
          </cell>
          <cell r="H389">
            <v>1</v>
          </cell>
          <cell r="I389">
            <v>1</v>
          </cell>
          <cell r="J389">
            <v>0</v>
          </cell>
          <cell r="K389" t="str">
            <v>Para acumular</v>
          </cell>
          <cell r="L389" t="str">
            <v>Aumenta</v>
          </cell>
          <cell r="M389">
            <v>0</v>
          </cell>
          <cell r="N389">
            <v>4</v>
          </cell>
          <cell r="O389">
            <v>0</v>
          </cell>
          <cell r="P389">
            <v>133.33000000000001</v>
          </cell>
          <cell r="Q389">
            <v>133.33000000000001</v>
          </cell>
        </row>
        <row r="390">
          <cell r="E390" t="str">
            <v>Asambleas subregionales de mujeres por la paz para el posconficto realizadas</v>
          </cell>
          <cell r="F390">
            <v>30</v>
          </cell>
          <cell r="G390">
            <v>2</v>
          </cell>
          <cell r="H390">
            <v>13</v>
          </cell>
          <cell r="I390">
            <v>13</v>
          </cell>
          <cell r="J390">
            <v>2</v>
          </cell>
          <cell r="K390" t="str">
            <v>Para acumular</v>
          </cell>
          <cell r="L390" t="str">
            <v>Aumenta</v>
          </cell>
          <cell r="M390">
            <v>2</v>
          </cell>
          <cell r="N390">
            <v>30</v>
          </cell>
          <cell r="O390">
            <v>100</v>
          </cell>
          <cell r="P390">
            <v>100</v>
          </cell>
          <cell r="Q390">
            <v>100</v>
          </cell>
        </row>
        <row r="391">
          <cell r="E391" t="str">
            <v>Rutas de atención integral a mujeres víctimas, diseñadas e implementadas por decreto o acuerdo municipal</v>
          </cell>
          <cell r="F391">
            <v>80</v>
          </cell>
          <cell r="G391">
            <v>10</v>
          </cell>
          <cell r="H391">
            <v>30</v>
          </cell>
          <cell r="I391">
            <v>30</v>
          </cell>
          <cell r="J391">
            <v>10</v>
          </cell>
          <cell r="K391" t="str">
            <v>Para acumular</v>
          </cell>
          <cell r="L391" t="str">
            <v>Aumenta</v>
          </cell>
          <cell r="M391">
            <v>41</v>
          </cell>
          <cell r="N391">
            <v>100</v>
          </cell>
          <cell r="O391">
            <v>200</v>
          </cell>
          <cell r="P391">
            <v>125</v>
          </cell>
          <cell r="Q391">
            <v>125</v>
          </cell>
        </row>
        <row r="392">
          <cell r="E392" t="str">
            <v>Mesas o consejos municipales de seguridad pública para las mujeres implementadas a nivel local y departamental</v>
          </cell>
          <cell r="F392">
            <v>80</v>
          </cell>
          <cell r="G392">
            <v>10</v>
          </cell>
          <cell r="H392">
            <v>30</v>
          </cell>
          <cell r="I392">
            <v>30</v>
          </cell>
          <cell r="J392">
            <v>10</v>
          </cell>
          <cell r="K392" t="str">
            <v>Para acumular</v>
          </cell>
          <cell r="L392" t="str">
            <v>Aumenta</v>
          </cell>
          <cell r="M392">
            <v>17</v>
          </cell>
          <cell r="N392">
            <v>122</v>
          </cell>
          <cell r="O392">
            <v>170</v>
          </cell>
          <cell r="P392">
            <v>152.5</v>
          </cell>
          <cell r="Q392">
            <v>152.5</v>
          </cell>
        </row>
        <row r="393">
          <cell r="E393" t="str">
            <v>Jornadas de prevención y atención a mujeres en riesgo y ejercicio de prostitución, trata de personas, turismo sexual y explotación sexual realizadas</v>
          </cell>
          <cell r="F393">
            <v>7</v>
          </cell>
          <cell r="G393">
            <v>2</v>
          </cell>
          <cell r="H393">
            <v>2</v>
          </cell>
          <cell r="I393">
            <v>2</v>
          </cell>
          <cell r="J393">
            <v>1</v>
          </cell>
          <cell r="K393" t="str">
            <v>Para acumular</v>
          </cell>
          <cell r="L393" t="str">
            <v>Aumenta</v>
          </cell>
          <cell r="M393">
            <v>2</v>
          </cell>
          <cell r="N393">
            <v>22</v>
          </cell>
          <cell r="O393">
            <v>200</v>
          </cell>
          <cell r="P393">
            <v>200</v>
          </cell>
          <cell r="Q393">
            <v>200</v>
          </cell>
        </row>
        <row r="394">
          <cell r="E394" t="str">
            <v>Acuerdo Área Metropolitana "Violencia contra las mujeres como un hecho metropolitano" implementado</v>
          </cell>
          <cell r="F394">
            <v>1</v>
          </cell>
          <cell r="G394">
            <v>0.25</v>
          </cell>
          <cell r="H394">
            <v>0.25</v>
          </cell>
          <cell r="I394">
            <v>0.25</v>
          </cell>
          <cell r="J394">
            <v>0.25</v>
          </cell>
          <cell r="K394" t="str">
            <v>Para acumular</v>
          </cell>
          <cell r="L394" t="str">
            <v>Aumenta</v>
          </cell>
          <cell r="M394">
            <v>0.1</v>
          </cell>
          <cell r="N394">
            <v>0.85</v>
          </cell>
          <cell r="O394">
            <v>40</v>
          </cell>
          <cell r="P394">
            <v>85</v>
          </cell>
          <cell r="Q394">
            <v>85</v>
          </cell>
        </row>
        <row r="395">
          <cell r="E395" t="str">
            <v>Jornadas subregionales para la atención integral a mujeres en el marco del conflicto armado, el posconflicto y la paz realizadas</v>
          </cell>
          <cell r="F395">
            <v>10</v>
          </cell>
          <cell r="G395">
            <v>3</v>
          </cell>
          <cell r="H395">
            <v>3</v>
          </cell>
          <cell r="I395">
            <v>3</v>
          </cell>
          <cell r="J395">
            <v>1</v>
          </cell>
          <cell r="K395" t="str">
            <v>Para acumular</v>
          </cell>
          <cell r="L395" t="str">
            <v>Aumenta</v>
          </cell>
          <cell r="M395">
            <v>6</v>
          </cell>
          <cell r="N395">
            <v>12</v>
          </cell>
          <cell r="O395">
            <v>200</v>
          </cell>
          <cell r="P395">
            <v>120</v>
          </cell>
          <cell r="Q395">
            <v>120</v>
          </cell>
        </row>
        <row r="396">
          <cell r="E396" t="str">
            <v>Seminarios de formación al personal responsable de la prevención, atención y erradicación de la violencia contra las mujeres realizados</v>
          </cell>
          <cell r="F396">
            <v>7</v>
          </cell>
          <cell r="G396">
            <v>2</v>
          </cell>
          <cell r="H396">
            <v>2</v>
          </cell>
          <cell r="I396">
            <v>2</v>
          </cell>
          <cell r="J396">
            <v>1</v>
          </cell>
          <cell r="K396" t="str">
            <v>Para acumular</v>
          </cell>
          <cell r="L396" t="str">
            <v>Aumenta</v>
          </cell>
          <cell r="M396">
            <v>11</v>
          </cell>
          <cell r="N396">
            <v>27</v>
          </cell>
          <cell r="O396">
            <v>200</v>
          </cell>
          <cell r="P396">
            <v>200</v>
          </cell>
          <cell r="Q396">
            <v>200</v>
          </cell>
        </row>
        <row r="397">
          <cell r="E397" t="str">
            <v>Cursos de formación subregionales para mujeres con aspiraciones y en cargos de elección popular dictados</v>
          </cell>
          <cell r="F397">
            <v>10</v>
          </cell>
          <cell r="G397">
            <v>0</v>
          </cell>
          <cell r="H397">
            <v>10</v>
          </cell>
          <cell r="I397">
            <v>10</v>
          </cell>
          <cell r="J397">
            <v>10</v>
          </cell>
          <cell r="K397" t="str">
            <v>Anualizada</v>
          </cell>
          <cell r="L397" t="str">
            <v>Aumenta</v>
          </cell>
          <cell r="M397">
            <v>11</v>
          </cell>
          <cell r="N397">
            <v>35</v>
          </cell>
          <cell r="O397">
            <v>110</v>
          </cell>
          <cell r="P397">
            <v>116.67</v>
          </cell>
          <cell r="Q397">
            <v>116.67</v>
          </cell>
        </row>
        <row r="398">
          <cell r="E398" t="str">
            <v>Encuentros de formación en equidad de género para autoridades locales realizados</v>
          </cell>
          <cell r="F398">
            <v>4</v>
          </cell>
          <cell r="G398">
            <v>1</v>
          </cell>
          <cell r="H398">
            <v>1</v>
          </cell>
          <cell r="I398">
            <v>1</v>
          </cell>
          <cell r="J398">
            <v>1</v>
          </cell>
          <cell r="K398" t="str">
            <v>Para acumular</v>
          </cell>
          <cell r="L398" t="str">
            <v>Aumenta</v>
          </cell>
          <cell r="M398">
            <v>3</v>
          </cell>
          <cell r="N398">
            <v>100</v>
          </cell>
          <cell r="O398">
            <v>200</v>
          </cell>
          <cell r="P398">
            <v>200</v>
          </cell>
          <cell r="Q398">
            <v>200</v>
          </cell>
        </row>
        <row r="399">
          <cell r="E399" t="str">
            <v>Red Departamental de alcaldesas operando</v>
          </cell>
          <cell r="F399">
            <v>1</v>
          </cell>
          <cell r="G399">
            <v>0.25</v>
          </cell>
          <cell r="H399">
            <v>0.25</v>
          </cell>
          <cell r="I399">
            <v>0.25</v>
          </cell>
          <cell r="J399">
            <v>0.25</v>
          </cell>
          <cell r="K399" t="str">
            <v>Para acumular</v>
          </cell>
          <cell r="L399" t="str">
            <v>Aumenta</v>
          </cell>
          <cell r="M399">
            <v>0.5</v>
          </cell>
          <cell r="N399">
            <v>1</v>
          </cell>
          <cell r="O399">
            <v>200</v>
          </cell>
          <cell r="P399">
            <v>100</v>
          </cell>
          <cell r="Q399">
            <v>100</v>
          </cell>
        </row>
        <row r="400">
          <cell r="E400" t="str">
            <v>Red Departamental de concejalas operando</v>
          </cell>
          <cell r="F400">
            <v>1</v>
          </cell>
          <cell r="G400">
            <v>0.25</v>
          </cell>
          <cell r="H400">
            <v>0.25</v>
          </cell>
          <cell r="I400">
            <v>0.25</v>
          </cell>
          <cell r="J400">
            <v>0.25</v>
          </cell>
          <cell r="K400" t="str">
            <v>Para acumular</v>
          </cell>
          <cell r="L400" t="str">
            <v>Aumenta</v>
          </cell>
          <cell r="M400">
            <v>0.73</v>
          </cell>
          <cell r="N400">
            <v>1</v>
          </cell>
          <cell r="O400">
            <v>200</v>
          </cell>
          <cell r="P400">
            <v>100</v>
          </cell>
          <cell r="Q400">
            <v>100</v>
          </cell>
        </row>
        <row r="401">
          <cell r="E401" t="str">
            <v>Plan departamental para la promoción, formalización y fortalecimiento a las organizaciones de Mujeres, diseñado e implementado</v>
          </cell>
          <cell r="F401">
            <v>1</v>
          </cell>
          <cell r="G401">
            <v>0.2</v>
          </cell>
          <cell r="H401">
            <v>0.3</v>
          </cell>
          <cell r="I401">
            <v>0.3</v>
          </cell>
          <cell r="J401">
            <v>0.2</v>
          </cell>
          <cell r="K401" t="str">
            <v>Para acumular</v>
          </cell>
          <cell r="L401" t="str">
            <v>Aumenta</v>
          </cell>
          <cell r="M401">
            <v>0.2</v>
          </cell>
          <cell r="N401">
            <v>1</v>
          </cell>
          <cell r="O401">
            <v>100</v>
          </cell>
          <cell r="P401">
            <v>100</v>
          </cell>
          <cell r="Q401">
            <v>100</v>
          </cell>
        </row>
        <row r="402">
          <cell r="E402" t="str">
            <v>Eventos de reconocimiento a mujeres líderes del departamento</v>
          </cell>
          <cell r="F402">
            <v>8</v>
          </cell>
          <cell r="G402">
            <v>2</v>
          </cell>
          <cell r="H402">
            <v>2</v>
          </cell>
          <cell r="I402">
            <v>2</v>
          </cell>
          <cell r="J402">
            <v>2</v>
          </cell>
          <cell r="K402" t="str">
            <v>Para acumular</v>
          </cell>
          <cell r="L402" t="str">
            <v>Aumenta</v>
          </cell>
          <cell r="M402">
            <v>3</v>
          </cell>
          <cell r="N402">
            <v>10</v>
          </cell>
          <cell r="O402">
            <v>150</v>
          </cell>
          <cell r="P402">
            <v>125</v>
          </cell>
          <cell r="Q402">
            <v>125</v>
          </cell>
        </row>
        <row r="403">
          <cell r="E403" t="str">
            <v>Red Departamental de Organizaciones de mujeres operando</v>
          </cell>
          <cell r="F403">
            <v>1</v>
          </cell>
          <cell r="G403">
            <v>0.25</v>
          </cell>
          <cell r="H403">
            <v>0.25</v>
          </cell>
          <cell r="I403">
            <v>0.25</v>
          </cell>
          <cell r="J403">
            <v>0.25</v>
          </cell>
          <cell r="K403" t="str">
            <v>Para acumular</v>
          </cell>
          <cell r="L403" t="str">
            <v>Aumenta</v>
          </cell>
          <cell r="M403">
            <v>0.3</v>
          </cell>
          <cell r="N403">
            <v>1</v>
          </cell>
          <cell r="O403">
            <v>120</v>
          </cell>
          <cell r="P403">
            <v>100</v>
          </cell>
          <cell r="Q403">
            <v>100</v>
          </cell>
        </row>
        <row r="404">
          <cell r="E404" t="str">
            <v>Niños y niñas de 0 a 5 años de áreas rurales, atendidas integralmente con enfoque diferencial anual</v>
          </cell>
          <cell r="F404">
            <v>33486</v>
          </cell>
          <cell r="G404">
            <v>33486</v>
          </cell>
          <cell r="H404">
            <v>33486</v>
          </cell>
          <cell r="I404">
            <v>33486</v>
          </cell>
          <cell r="J404">
            <v>33486</v>
          </cell>
          <cell r="K404" t="str">
            <v>Anualizada</v>
          </cell>
          <cell r="L404" t="str">
            <v>Aumenta</v>
          </cell>
          <cell r="M404">
            <v>29873</v>
          </cell>
          <cell r="N404">
            <v>127939</v>
          </cell>
          <cell r="O404">
            <v>89.21</v>
          </cell>
          <cell r="P404">
            <v>95.52</v>
          </cell>
          <cell r="Q404">
            <v>95.52</v>
          </cell>
        </row>
        <row r="405">
          <cell r="E405" t="str">
            <v>Niños y niñas de 0 a 5 años de áreas urbanas, atendidas integralmente con enfoque diferencial anual</v>
          </cell>
          <cell r="F405">
            <v>19666</v>
          </cell>
          <cell r="G405">
            <v>19666</v>
          </cell>
          <cell r="H405">
            <v>19666</v>
          </cell>
          <cell r="I405">
            <v>19666</v>
          </cell>
          <cell r="J405">
            <v>19666</v>
          </cell>
          <cell r="K405" t="str">
            <v>Anualizada</v>
          </cell>
          <cell r="L405" t="str">
            <v>Aumenta</v>
          </cell>
          <cell r="M405">
            <v>16557</v>
          </cell>
          <cell r="N405">
            <v>69804</v>
          </cell>
          <cell r="O405">
            <v>84.19</v>
          </cell>
          <cell r="P405">
            <v>88.74</v>
          </cell>
          <cell r="Q405">
            <v>88.74</v>
          </cell>
        </row>
        <row r="406">
          <cell r="E406" t="str">
            <v>Familias que participan en procesos de formación para el desarrollo de capacidades parentales</v>
          </cell>
          <cell r="F406">
            <v>59181</v>
          </cell>
          <cell r="G406">
            <v>59181</v>
          </cell>
          <cell r="H406">
            <v>59181</v>
          </cell>
          <cell r="I406">
            <v>59181</v>
          </cell>
          <cell r="J406">
            <v>59181</v>
          </cell>
          <cell r="K406" t="str">
            <v>Anualizada</v>
          </cell>
          <cell r="L406" t="str">
            <v>Aumenta</v>
          </cell>
          <cell r="M406">
            <v>53706</v>
          </cell>
          <cell r="N406">
            <v>226666</v>
          </cell>
          <cell r="O406">
            <v>90.75</v>
          </cell>
          <cell r="P406">
            <v>95.75</v>
          </cell>
          <cell r="Q406">
            <v>95.75</v>
          </cell>
        </row>
        <row r="407">
          <cell r="E407" t="str">
            <v>Madres lactantes con atención integral anual</v>
          </cell>
          <cell r="F407">
            <v>4119</v>
          </cell>
          <cell r="G407">
            <v>4119</v>
          </cell>
          <cell r="H407">
            <v>4119</v>
          </cell>
          <cell r="I407">
            <v>4119</v>
          </cell>
          <cell r="J407">
            <v>4119</v>
          </cell>
          <cell r="K407" t="str">
            <v>Anualizada</v>
          </cell>
          <cell r="L407" t="str">
            <v>Aumenta</v>
          </cell>
          <cell r="M407">
            <v>3241</v>
          </cell>
          <cell r="N407">
            <v>13661</v>
          </cell>
          <cell r="O407">
            <v>78.680000000000007</v>
          </cell>
          <cell r="P407">
            <v>82.91</v>
          </cell>
          <cell r="Q407">
            <v>82.91</v>
          </cell>
        </row>
        <row r="408">
          <cell r="E408" t="str">
            <v>Madres gestantes con atención integral anual</v>
          </cell>
          <cell r="F408">
            <v>1910</v>
          </cell>
          <cell r="G408">
            <v>1910</v>
          </cell>
          <cell r="H408">
            <v>1910</v>
          </cell>
          <cell r="I408">
            <v>1910</v>
          </cell>
          <cell r="J408">
            <v>1910</v>
          </cell>
          <cell r="K408" t="str">
            <v>Anualizada</v>
          </cell>
          <cell r="L408" t="str">
            <v>Aumenta</v>
          </cell>
          <cell r="M408">
            <v>4035</v>
          </cell>
          <cell r="N408">
            <v>15262</v>
          </cell>
          <cell r="O408">
            <v>200</v>
          </cell>
          <cell r="P408">
            <v>199.76</v>
          </cell>
          <cell r="Q408">
            <v>199.76</v>
          </cell>
        </row>
        <row r="409">
          <cell r="E409" t="str">
            <v>Mesas de infancia y adolescencia con planes de trabajo para la protección integral de la niñez</v>
          </cell>
          <cell r="F409">
            <v>20</v>
          </cell>
          <cell r="G409">
            <v>7</v>
          </cell>
          <cell r="H409">
            <v>2</v>
          </cell>
          <cell r="I409">
            <v>5</v>
          </cell>
          <cell r="J409">
            <v>6</v>
          </cell>
          <cell r="K409" t="str">
            <v>Para acumular</v>
          </cell>
          <cell r="L409" t="str">
            <v>Aumenta</v>
          </cell>
          <cell r="M409">
            <v>6</v>
          </cell>
          <cell r="N409">
            <v>30</v>
          </cell>
          <cell r="O409">
            <v>100</v>
          </cell>
          <cell r="P409">
            <v>150</v>
          </cell>
          <cell r="Q409">
            <v>150</v>
          </cell>
        </row>
        <row r="410">
          <cell r="E410" t="str">
            <v>Niños, niñas y adolescentes en riesgo o con derechos vulnerados participando en acciones de prevención y promoción de sus derechos</v>
          </cell>
          <cell r="F410">
            <v>1098</v>
          </cell>
          <cell r="G410">
            <v>400</v>
          </cell>
          <cell r="H410">
            <v>98</v>
          </cell>
          <cell r="I410">
            <v>300</v>
          </cell>
          <cell r="J410">
            <v>300</v>
          </cell>
          <cell r="K410" t="str">
            <v>Para acumular</v>
          </cell>
          <cell r="L410" t="str">
            <v>Aumenta</v>
          </cell>
          <cell r="M410">
            <v>1868</v>
          </cell>
          <cell r="N410">
            <v>4532</v>
          </cell>
          <cell r="O410">
            <v>200</v>
          </cell>
          <cell r="P410">
            <v>200</v>
          </cell>
          <cell r="Q410">
            <v>200</v>
          </cell>
        </row>
        <row r="411">
          <cell r="E411" t="str">
            <v>Familias cualificadas en sus responsabilidades frente a la garantía de derechos de la niñez para la protección integral</v>
          </cell>
          <cell r="F411">
            <v>840</v>
          </cell>
          <cell r="G411">
            <v>220</v>
          </cell>
          <cell r="H411">
            <v>241</v>
          </cell>
          <cell r="I411">
            <v>166</v>
          </cell>
          <cell r="J411">
            <v>213</v>
          </cell>
          <cell r="K411" t="str">
            <v>Para acumular</v>
          </cell>
          <cell r="L411" t="str">
            <v>Aumenta</v>
          </cell>
          <cell r="M411">
            <v>1284</v>
          </cell>
          <cell r="N411">
            <v>2907</v>
          </cell>
          <cell r="O411">
            <v>200</v>
          </cell>
          <cell r="P411">
            <v>200</v>
          </cell>
          <cell r="Q411">
            <v>200</v>
          </cell>
        </row>
        <row r="412">
          <cell r="E412" t="str">
            <v>Funcionarios públicos formados en protección integral de la niñez</v>
          </cell>
          <cell r="F412">
            <v>240</v>
          </cell>
          <cell r="G412">
            <v>60</v>
          </cell>
          <cell r="H412">
            <v>10</v>
          </cell>
          <cell r="I412">
            <v>80</v>
          </cell>
          <cell r="J412">
            <v>90</v>
          </cell>
          <cell r="K412" t="str">
            <v>Para acumular</v>
          </cell>
          <cell r="L412" t="str">
            <v>Aumenta</v>
          </cell>
          <cell r="M412">
            <v>145</v>
          </cell>
          <cell r="N412">
            <v>719</v>
          </cell>
          <cell r="O412">
            <v>161.11000000000001</v>
          </cell>
          <cell r="P412">
            <v>200</v>
          </cell>
          <cell r="Q412">
            <v>200</v>
          </cell>
        </row>
        <row r="413">
          <cell r="E413" t="str">
            <v>Agentes Locales de Juventud capacitados para la implementación de la Políticas Públicas de Juventud</v>
          </cell>
          <cell r="F413">
            <v>476</v>
          </cell>
          <cell r="G413">
            <v>300</v>
          </cell>
          <cell r="H413">
            <v>50</v>
          </cell>
          <cell r="I413">
            <v>50</v>
          </cell>
          <cell r="J413">
            <v>76</v>
          </cell>
          <cell r="K413" t="str">
            <v>Para acumular</v>
          </cell>
          <cell r="L413" t="str">
            <v>Aumenta</v>
          </cell>
          <cell r="M413">
            <v>155</v>
          </cell>
          <cell r="N413">
            <v>1006</v>
          </cell>
          <cell r="O413">
            <v>200</v>
          </cell>
          <cell r="P413">
            <v>200</v>
          </cell>
          <cell r="Q413">
            <v>200</v>
          </cell>
        </row>
        <row r="414">
          <cell r="E414" t="str">
            <v>Jóvenes formados en participación, liderazgo y emprendimiento</v>
          </cell>
          <cell r="F414">
            <v>3761</v>
          </cell>
          <cell r="G414">
            <v>1224</v>
          </cell>
          <cell r="H414">
            <v>631</v>
          </cell>
          <cell r="I414">
            <v>931</v>
          </cell>
          <cell r="J414">
            <v>975</v>
          </cell>
          <cell r="K414" t="str">
            <v>Para acumular</v>
          </cell>
          <cell r="L414" t="str">
            <v>Aumenta</v>
          </cell>
          <cell r="M414">
            <v>788</v>
          </cell>
          <cell r="N414">
            <v>4718</v>
          </cell>
          <cell r="O414">
            <v>80.819999999999993</v>
          </cell>
          <cell r="P414">
            <v>125.45</v>
          </cell>
          <cell r="Q414">
            <v>125.45</v>
          </cell>
        </row>
        <row r="415">
          <cell r="E415" t="str">
            <v>Iniciativas Juveniles promovidas y financiadas en articulación con Colombia Joven</v>
          </cell>
          <cell r="F415">
            <v>100</v>
          </cell>
          <cell r="G415">
            <v>90</v>
          </cell>
          <cell r="H415">
            <v>0</v>
          </cell>
          <cell r="I415">
            <v>4</v>
          </cell>
          <cell r="J415">
            <v>6</v>
          </cell>
          <cell r="K415" t="str">
            <v>Para acumular</v>
          </cell>
          <cell r="L415" t="str">
            <v>Aumenta</v>
          </cell>
          <cell r="M415">
            <v>0</v>
          </cell>
          <cell r="N415">
            <v>73</v>
          </cell>
          <cell r="O415">
            <v>0</v>
          </cell>
          <cell r="P415">
            <v>73</v>
          </cell>
          <cell r="Q415">
            <v>73</v>
          </cell>
        </row>
        <row r="416">
          <cell r="E416" t="str">
            <v>Participantes en encuentros de las instancias del Sistema Departamental de Juventud</v>
          </cell>
          <cell r="F416">
            <v>120</v>
          </cell>
          <cell r="G416">
            <v>26</v>
          </cell>
          <cell r="H416">
            <v>49</v>
          </cell>
          <cell r="I416">
            <v>18</v>
          </cell>
          <cell r="J416">
            <v>27</v>
          </cell>
          <cell r="K416" t="str">
            <v>Para acumular</v>
          </cell>
          <cell r="L416" t="str">
            <v>Aumenta</v>
          </cell>
          <cell r="M416">
            <v>248</v>
          </cell>
          <cell r="N416">
            <v>907</v>
          </cell>
          <cell r="O416">
            <v>200</v>
          </cell>
          <cell r="P416">
            <v>200</v>
          </cell>
          <cell r="Q416">
            <v>200</v>
          </cell>
        </row>
        <row r="417">
          <cell r="E417" t="str">
            <v>Rutas de Protección y promoción de derechos de la niñez y convivencia familiar socializadas</v>
          </cell>
          <cell r="F417">
            <v>4</v>
          </cell>
          <cell r="G417">
            <v>1</v>
          </cell>
          <cell r="H417">
            <v>1</v>
          </cell>
          <cell r="I417">
            <v>1</v>
          </cell>
          <cell r="J417">
            <v>1</v>
          </cell>
          <cell r="K417" t="str">
            <v>Para acumular</v>
          </cell>
          <cell r="L417" t="str">
            <v>Aumenta</v>
          </cell>
          <cell r="M417">
            <v>1</v>
          </cell>
          <cell r="N417">
            <v>5</v>
          </cell>
          <cell r="O417">
            <v>100</v>
          </cell>
          <cell r="P417">
            <v>125</v>
          </cell>
          <cell r="Q417">
            <v>125</v>
          </cell>
        </row>
        <row r="418">
          <cell r="E418" t="str">
            <v>Familias vulnerables formadas para la convivencia familiar y en rutas de atención para la garantía de sus derechos</v>
          </cell>
          <cell r="F418">
            <v>810</v>
          </cell>
          <cell r="G418">
            <v>259</v>
          </cell>
          <cell r="H418">
            <v>122</v>
          </cell>
          <cell r="I418">
            <v>233</v>
          </cell>
          <cell r="J418">
            <v>196</v>
          </cell>
          <cell r="K418" t="str">
            <v>Para acumular</v>
          </cell>
          <cell r="L418" t="str">
            <v>Aumenta</v>
          </cell>
          <cell r="M418">
            <v>1647</v>
          </cell>
          <cell r="N418">
            <v>2637</v>
          </cell>
          <cell r="O418">
            <v>200</v>
          </cell>
          <cell r="P418">
            <v>200</v>
          </cell>
          <cell r="Q418">
            <v>200</v>
          </cell>
        </row>
        <row r="419">
          <cell r="E419" t="str">
            <v>Entidades públicas y privadas, que adoptan la variable étnica como herramienta de medición</v>
          </cell>
          <cell r="F419">
            <v>50</v>
          </cell>
          <cell r="G419">
            <v>5</v>
          </cell>
          <cell r="H419">
            <v>15</v>
          </cell>
          <cell r="I419">
            <v>15</v>
          </cell>
          <cell r="J419">
            <v>15</v>
          </cell>
          <cell r="K419" t="str">
            <v>Para acumular</v>
          </cell>
          <cell r="L419" t="str">
            <v>Aumenta</v>
          </cell>
          <cell r="M419">
            <v>18</v>
          </cell>
          <cell r="N419">
            <v>54</v>
          </cell>
          <cell r="O419">
            <v>120</v>
          </cell>
          <cell r="P419">
            <v>108</v>
          </cell>
          <cell r="Q419">
            <v>108</v>
          </cell>
        </row>
        <row r="420">
          <cell r="E420" t="str">
            <v>Programas implementados de transformación del campo y crecimiento verde impulsados en los consejos comunitarios con titulación de tierra</v>
          </cell>
          <cell r="F420">
            <v>17</v>
          </cell>
          <cell r="G420">
            <v>2</v>
          </cell>
          <cell r="H420">
            <v>5</v>
          </cell>
          <cell r="I420">
            <v>5</v>
          </cell>
          <cell r="J420">
            <v>5</v>
          </cell>
          <cell r="K420" t="str">
            <v>Para acumular</v>
          </cell>
          <cell r="L420" t="str">
            <v>Aumenta</v>
          </cell>
          <cell r="M420">
            <v>8</v>
          </cell>
          <cell r="N420">
            <v>21</v>
          </cell>
          <cell r="O420">
            <v>160</v>
          </cell>
          <cell r="P420">
            <v>123.53</v>
          </cell>
          <cell r="Q420">
            <v>123.53</v>
          </cell>
        </row>
        <row r="421">
          <cell r="E421" t="str">
            <v>Planes de Etnodesarrollo de Consejos comunitarios de Antioquia apoyados en su formulación</v>
          </cell>
          <cell r="F421">
            <v>50</v>
          </cell>
          <cell r="G421">
            <v>5</v>
          </cell>
          <cell r="H421">
            <v>15</v>
          </cell>
          <cell r="I421">
            <v>15</v>
          </cell>
          <cell r="J421">
            <v>15</v>
          </cell>
          <cell r="K421" t="str">
            <v>Para acumular</v>
          </cell>
          <cell r="L421" t="str">
            <v>Aumenta</v>
          </cell>
          <cell r="M421">
            <v>15</v>
          </cell>
          <cell r="N421">
            <v>50</v>
          </cell>
          <cell r="O421">
            <v>100</v>
          </cell>
          <cell r="P421">
            <v>100</v>
          </cell>
          <cell r="Q421">
            <v>100</v>
          </cell>
        </row>
        <row r="422">
          <cell r="E422" t="str">
            <v>Consejos comunitarios y organizaciones de base apoyados en asesoría y asistencia técnica en la formulación proyectos de cooperación en el marco del decenio internacional de los pueblos afrodescendientes</v>
          </cell>
          <cell r="F422">
            <v>50</v>
          </cell>
          <cell r="G422">
            <v>5</v>
          </cell>
          <cell r="H422">
            <v>15</v>
          </cell>
          <cell r="I422">
            <v>15</v>
          </cell>
          <cell r="J422">
            <v>15</v>
          </cell>
          <cell r="K422" t="str">
            <v>Para acumular</v>
          </cell>
          <cell r="L422" t="str">
            <v>Aumenta</v>
          </cell>
          <cell r="M422">
            <v>18</v>
          </cell>
          <cell r="N422">
            <v>53</v>
          </cell>
          <cell r="O422">
            <v>120</v>
          </cell>
          <cell r="P422">
            <v>106</v>
          </cell>
          <cell r="Q422">
            <v>106</v>
          </cell>
        </row>
        <row r="423">
          <cell r="E423" t="str">
            <v>Programas Etnoeducativos apoyados con asesoría y asistencia técnica</v>
          </cell>
          <cell r="F423">
            <v>50</v>
          </cell>
          <cell r="G423">
            <v>11</v>
          </cell>
          <cell r="H423">
            <v>12</v>
          </cell>
          <cell r="I423">
            <v>15</v>
          </cell>
          <cell r="J423">
            <v>12</v>
          </cell>
          <cell r="K423" t="str">
            <v>Para acumular</v>
          </cell>
          <cell r="L423" t="str">
            <v>Aumenta</v>
          </cell>
          <cell r="M423">
            <v>16</v>
          </cell>
          <cell r="N423">
            <v>56</v>
          </cell>
          <cell r="O423">
            <v>133.33000000000001</v>
          </cell>
          <cell r="P423">
            <v>112</v>
          </cell>
          <cell r="Q423">
            <v>112</v>
          </cell>
        </row>
        <row r="424">
          <cell r="E424" t="str">
            <v>Municipios con población Afroantioqueña beneficiados con programas sociales del Estado</v>
          </cell>
          <cell r="F424">
            <v>50</v>
          </cell>
          <cell r="G424">
            <v>11</v>
          </cell>
          <cell r="H424">
            <v>12</v>
          </cell>
          <cell r="I424">
            <v>15</v>
          </cell>
          <cell r="J424">
            <v>12</v>
          </cell>
          <cell r="K424" t="str">
            <v>Para acumular</v>
          </cell>
          <cell r="L424" t="str">
            <v>Aumenta</v>
          </cell>
          <cell r="M424">
            <v>13</v>
          </cell>
          <cell r="N424">
            <v>57</v>
          </cell>
          <cell r="O424">
            <v>108.33</v>
          </cell>
          <cell r="P424">
            <v>114</v>
          </cell>
          <cell r="Q424">
            <v>114</v>
          </cell>
        </row>
        <row r="425">
          <cell r="E425" t="str">
            <v>Estrategia comunicacional contra el racismo y la discriminación racial y demás formas de exclusión</v>
          </cell>
          <cell r="F425">
            <v>1</v>
          </cell>
          <cell r="G425">
            <v>1</v>
          </cell>
          <cell r="H425">
            <v>0</v>
          </cell>
          <cell r="I425">
            <v>0</v>
          </cell>
          <cell r="J425">
            <v>0</v>
          </cell>
          <cell r="K425" t="str">
            <v>Para acumular</v>
          </cell>
          <cell r="L425" t="str">
            <v>Aumenta</v>
          </cell>
          <cell r="M425">
            <v>0</v>
          </cell>
          <cell r="N425">
            <v>1</v>
          </cell>
          <cell r="O425">
            <v>0</v>
          </cell>
          <cell r="P425">
            <v>100</v>
          </cell>
          <cell r="Q425">
            <v>100</v>
          </cell>
        </row>
        <row r="426">
          <cell r="E426" t="str">
            <v>Entidades públicas y privadas que adoptan el modelo de atención étnico diferencial del pueblo antioqueño</v>
          </cell>
          <cell r="F426">
            <v>50</v>
          </cell>
          <cell r="G426">
            <v>5</v>
          </cell>
          <cell r="H426">
            <v>15</v>
          </cell>
          <cell r="I426">
            <v>15</v>
          </cell>
          <cell r="J426">
            <v>15</v>
          </cell>
          <cell r="K426" t="str">
            <v>Para acumular</v>
          </cell>
          <cell r="L426" t="str">
            <v>Aumenta</v>
          </cell>
          <cell r="M426">
            <v>15</v>
          </cell>
          <cell r="N426">
            <v>50</v>
          </cell>
          <cell r="O426">
            <v>100</v>
          </cell>
          <cell r="P426">
            <v>100</v>
          </cell>
          <cell r="Q426">
            <v>100</v>
          </cell>
        </row>
        <row r="427">
          <cell r="E427" t="str">
            <v>Sistemas de gobiernos propios Afroantioqueños urbanos y rurales, reconocidos y apoyados mediante asesorías y asistencia técnica</v>
          </cell>
          <cell r="F427">
            <v>50</v>
          </cell>
          <cell r="G427">
            <v>5</v>
          </cell>
          <cell r="H427">
            <v>15</v>
          </cell>
          <cell r="I427">
            <v>15</v>
          </cell>
          <cell r="J427">
            <v>15</v>
          </cell>
          <cell r="K427" t="str">
            <v>Para acumular</v>
          </cell>
          <cell r="L427" t="str">
            <v>Aumenta</v>
          </cell>
          <cell r="M427">
            <v>16</v>
          </cell>
          <cell r="N427">
            <v>52</v>
          </cell>
          <cell r="O427">
            <v>106.67</v>
          </cell>
          <cell r="P427">
            <v>104</v>
          </cell>
          <cell r="Q427">
            <v>104</v>
          </cell>
        </row>
        <row r="428">
          <cell r="E428" t="str">
            <v>Instituciones propias del pueblo Afroantioqueño, creadas, reconocidas y apoyadas mediante asesoría y asistencia técnica</v>
          </cell>
          <cell r="F428">
            <v>50</v>
          </cell>
          <cell r="G428">
            <v>5</v>
          </cell>
          <cell r="H428">
            <v>15</v>
          </cell>
          <cell r="I428">
            <v>15</v>
          </cell>
          <cell r="J428">
            <v>15</v>
          </cell>
          <cell r="K428" t="str">
            <v>Para acumular</v>
          </cell>
          <cell r="L428" t="str">
            <v>Aumenta</v>
          </cell>
          <cell r="M428">
            <v>20</v>
          </cell>
          <cell r="N428">
            <v>55</v>
          </cell>
          <cell r="O428">
            <v>133.33000000000001</v>
          </cell>
          <cell r="P428">
            <v>110</v>
          </cell>
          <cell r="Q428">
            <v>110</v>
          </cell>
        </row>
        <row r="429">
          <cell r="E429" t="str">
            <v>Acciones implementadas para el fortalecimiento de la gobernabilidad, administración y jurisdicción de los pueblos indígenas</v>
          </cell>
          <cell r="F429">
            <v>45</v>
          </cell>
          <cell r="G429">
            <v>15</v>
          </cell>
          <cell r="H429">
            <v>10</v>
          </cell>
          <cell r="I429">
            <v>10</v>
          </cell>
          <cell r="J429">
            <v>10</v>
          </cell>
          <cell r="K429" t="str">
            <v>Para acumular</v>
          </cell>
          <cell r="L429" t="str">
            <v>Aumenta</v>
          </cell>
          <cell r="M429">
            <v>0</v>
          </cell>
          <cell r="N429">
            <v>202</v>
          </cell>
          <cell r="O429">
            <v>0</v>
          </cell>
          <cell r="P429">
            <v>200</v>
          </cell>
          <cell r="Q429">
            <v>200</v>
          </cell>
        </row>
        <row r="430">
          <cell r="E430" t="str">
            <v>Planes de Vida diseñados para comunidades indígenas</v>
          </cell>
          <cell r="F430">
            <v>4</v>
          </cell>
          <cell r="G430">
            <v>1</v>
          </cell>
          <cell r="H430">
            <v>1</v>
          </cell>
          <cell r="I430">
            <v>1</v>
          </cell>
          <cell r="J430">
            <v>1</v>
          </cell>
          <cell r="K430" t="str">
            <v>Para acumular</v>
          </cell>
          <cell r="L430" t="str">
            <v>Aumenta</v>
          </cell>
          <cell r="M430">
            <v>0</v>
          </cell>
          <cell r="N430">
            <v>17</v>
          </cell>
          <cell r="O430">
            <v>0</v>
          </cell>
          <cell r="P430">
            <v>200</v>
          </cell>
          <cell r="Q430">
            <v>200</v>
          </cell>
        </row>
        <row r="431">
          <cell r="E431" t="str">
            <v>Proyectos gestionados y ejecutados para el desarrollo de la Política Pública Indígena</v>
          </cell>
          <cell r="F431">
            <v>20</v>
          </cell>
          <cell r="G431">
            <v>5</v>
          </cell>
          <cell r="H431">
            <v>5</v>
          </cell>
          <cell r="I431">
            <v>5</v>
          </cell>
          <cell r="J431">
            <v>5</v>
          </cell>
          <cell r="K431" t="str">
            <v>Para acumular</v>
          </cell>
          <cell r="L431" t="str">
            <v>Aumenta</v>
          </cell>
          <cell r="M431">
            <v>18</v>
          </cell>
          <cell r="N431">
            <v>30</v>
          </cell>
          <cell r="O431">
            <v>200</v>
          </cell>
          <cell r="P431">
            <v>150</v>
          </cell>
          <cell r="Q431">
            <v>150</v>
          </cell>
        </row>
        <row r="432">
          <cell r="E432" t="str">
            <v>Comunidades indígenas beneficiadas con acciones culturales y sociales, que fortalezcan su identidad</v>
          </cell>
          <cell r="F432">
            <v>20</v>
          </cell>
          <cell r="G432">
            <v>5</v>
          </cell>
          <cell r="H432">
            <v>5</v>
          </cell>
          <cell r="I432">
            <v>5</v>
          </cell>
          <cell r="J432">
            <v>5</v>
          </cell>
          <cell r="K432" t="str">
            <v>Para acumular</v>
          </cell>
          <cell r="L432" t="str">
            <v>Aumenta</v>
          </cell>
          <cell r="M432">
            <v>0</v>
          </cell>
          <cell r="N432">
            <v>31</v>
          </cell>
          <cell r="O432">
            <v>0</v>
          </cell>
          <cell r="P432">
            <v>155</v>
          </cell>
          <cell r="Q432">
            <v>155</v>
          </cell>
        </row>
        <row r="433">
          <cell r="E433" t="str">
            <v>Estudios formulados para el ordenamiento territorial indígena</v>
          </cell>
          <cell r="F433">
            <v>10</v>
          </cell>
          <cell r="G433">
            <v>2</v>
          </cell>
          <cell r="H433">
            <v>2</v>
          </cell>
          <cell r="I433">
            <v>3</v>
          </cell>
          <cell r="J433">
            <v>3</v>
          </cell>
          <cell r="K433" t="str">
            <v>Para acumular</v>
          </cell>
          <cell r="L433" t="str">
            <v>Aumenta</v>
          </cell>
          <cell r="M433">
            <v>3</v>
          </cell>
          <cell r="N433">
            <v>20</v>
          </cell>
          <cell r="O433">
            <v>100</v>
          </cell>
          <cell r="P433">
            <v>200</v>
          </cell>
          <cell r="Q433">
            <v>200</v>
          </cell>
        </row>
        <row r="434">
          <cell r="E434" t="str">
            <v>Espacios de concertación y formación que incluyen a la población LGTBI en el departamento de Antioquia</v>
          </cell>
          <cell r="F434">
            <v>65</v>
          </cell>
          <cell r="G434">
            <v>5</v>
          </cell>
          <cell r="H434">
            <v>25</v>
          </cell>
          <cell r="I434">
            <v>25</v>
          </cell>
          <cell r="J434">
            <v>10</v>
          </cell>
          <cell r="K434" t="str">
            <v>Para acumular</v>
          </cell>
          <cell r="L434" t="str">
            <v>Aumenta</v>
          </cell>
          <cell r="M434">
            <v>6</v>
          </cell>
          <cell r="N434">
            <v>67</v>
          </cell>
          <cell r="O434">
            <v>60</v>
          </cell>
          <cell r="P434">
            <v>103.08</v>
          </cell>
          <cell r="Q434">
            <v>103.08</v>
          </cell>
        </row>
        <row r="435">
          <cell r="E435" t="str">
            <v>Encuentros subregionales de población LGTBI</v>
          </cell>
          <cell r="F435">
            <v>16</v>
          </cell>
          <cell r="G435">
            <v>1</v>
          </cell>
          <cell r="H435">
            <v>6</v>
          </cell>
          <cell r="I435">
            <v>6</v>
          </cell>
          <cell r="J435">
            <v>3</v>
          </cell>
          <cell r="K435" t="str">
            <v>Para acumular</v>
          </cell>
          <cell r="L435" t="str">
            <v>Aumenta</v>
          </cell>
          <cell r="M435">
            <v>9</v>
          </cell>
          <cell r="N435">
            <v>32</v>
          </cell>
          <cell r="O435">
            <v>200</v>
          </cell>
          <cell r="P435">
            <v>200</v>
          </cell>
          <cell r="Q435">
            <v>200</v>
          </cell>
        </row>
        <row r="436">
          <cell r="E436" t="str">
            <v>Grupos de investigación creados</v>
          </cell>
          <cell r="F436">
            <v>1</v>
          </cell>
          <cell r="G436">
            <v>0</v>
          </cell>
          <cell r="H436">
            <v>0</v>
          </cell>
          <cell r="I436">
            <v>0</v>
          </cell>
          <cell r="J436">
            <v>1</v>
          </cell>
          <cell r="K436" t="str">
            <v>Para acumular</v>
          </cell>
          <cell r="L436" t="str">
            <v>Aumenta</v>
          </cell>
          <cell r="M436">
            <v>0</v>
          </cell>
          <cell r="N436">
            <v>1</v>
          </cell>
          <cell r="O436">
            <v>0</v>
          </cell>
          <cell r="P436">
            <v>100</v>
          </cell>
          <cell r="Q436">
            <v>100</v>
          </cell>
        </row>
        <row r="437">
          <cell r="E437" t="str">
            <v>Campañas comunicacionales diseñadas e implementadas</v>
          </cell>
          <cell r="F437">
            <v>7</v>
          </cell>
          <cell r="G437">
            <v>1</v>
          </cell>
          <cell r="H437">
            <v>2</v>
          </cell>
          <cell r="I437">
            <v>3</v>
          </cell>
          <cell r="J437">
            <v>1</v>
          </cell>
          <cell r="K437" t="str">
            <v>Para acumular</v>
          </cell>
          <cell r="L437" t="str">
            <v>Aumenta</v>
          </cell>
          <cell r="M437">
            <v>5</v>
          </cell>
          <cell r="N437">
            <v>7</v>
          </cell>
          <cell r="O437">
            <v>200</v>
          </cell>
          <cell r="P437">
            <v>100</v>
          </cell>
          <cell r="Q437">
            <v>100</v>
          </cell>
        </row>
        <row r="438">
          <cell r="E438" t="str">
            <v>Alianzas público privadas implementadas</v>
          </cell>
          <cell r="F438">
            <v>7</v>
          </cell>
          <cell r="G438">
            <v>1</v>
          </cell>
          <cell r="H438">
            <v>2</v>
          </cell>
          <cell r="I438">
            <v>3</v>
          </cell>
          <cell r="J438">
            <v>1</v>
          </cell>
          <cell r="K438" t="str">
            <v>Para acumular</v>
          </cell>
          <cell r="L438" t="str">
            <v>Aumenta</v>
          </cell>
          <cell r="M438">
            <v>4</v>
          </cell>
          <cell r="N438">
            <v>6</v>
          </cell>
          <cell r="O438">
            <v>200</v>
          </cell>
          <cell r="P438">
            <v>85.71</v>
          </cell>
          <cell r="Q438">
            <v>85.71</v>
          </cell>
        </row>
        <row r="439">
          <cell r="E439" t="str">
            <v>Nodo Regional de Cambio Climático conformado y operando</v>
          </cell>
          <cell r="F439">
            <v>1</v>
          </cell>
          <cell r="G439">
            <v>0.25</v>
          </cell>
          <cell r="H439">
            <v>0.25</v>
          </cell>
          <cell r="I439">
            <v>0.25</v>
          </cell>
          <cell r="J439">
            <v>0.25</v>
          </cell>
          <cell r="K439" t="str">
            <v>Para acumular</v>
          </cell>
          <cell r="L439" t="str">
            <v>Aumenta</v>
          </cell>
          <cell r="M439">
            <v>0.25</v>
          </cell>
          <cell r="N439">
            <v>1</v>
          </cell>
          <cell r="O439">
            <v>100</v>
          </cell>
          <cell r="P439">
            <v>100</v>
          </cell>
          <cell r="Q439">
            <v>100</v>
          </cell>
        </row>
        <row r="440">
          <cell r="E440" t="str">
            <v>Proyectos del Plan Departamental de Adaptación y Mitigación al cambio climático implementados</v>
          </cell>
          <cell r="F440">
            <v>10</v>
          </cell>
          <cell r="G440">
            <v>0</v>
          </cell>
          <cell r="H440">
            <v>2</v>
          </cell>
          <cell r="I440">
            <v>4</v>
          </cell>
          <cell r="J440">
            <v>4</v>
          </cell>
          <cell r="K440" t="str">
            <v>Para acumular</v>
          </cell>
          <cell r="L440" t="str">
            <v>Aumenta</v>
          </cell>
          <cell r="M440">
            <v>21</v>
          </cell>
          <cell r="N440">
            <v>21</v>
          </cell>
          <cell r="O440">
            <v>200</v>
          </cell>
          <cell r="P440">
            <v>200</v>
          </cell>
          <cell r="Q440">
            <v>200</v>
          </cell>
        </row>
        <row r="441">
          <cell r="E441" t="str">
            <v>Proyectos de innovación e investigación para la mitigación al cambio climático implementados</v>
          </cell>
          <cell r="F441">
            <v>4</v>
          </cell>
          <cell r="G441">
            <v>0</v>
          </cell>
          <cell r="H441">
            <v>1</v>
          </cell>
          <cell r="I441">
            <v>2</v>
          </cell>
          <cell r="J441">
            <v>1</v>
          </cell>
          <cell r="K441" t="str">
            <v>Para acumular</v>
          </cell>
          <cell r="L441" t="str">
            <v>Aumenta</v>
          </cell>
          <cell r="M441">
            <v>1</v>
          </cell>
          <cell r="N441">
            <v>2</v>
          </cell>
          <cell r="O441">
            <v>100</v>
          </cell>
          <cell r="P441">
            <v>50</v>
          </cell>
          <cell r="Q441">
            <v>50</v>
          </cell>
        </row>
        <row r="442">
          <cell r="E442" t="str">
            <v>Plan Departamental de Adaptación al Cambio Climático formulado</v>
          </cell>
          <cell r="F442">
            <v>1</v>
          </cell>
          <cell r="G442">
            <v>0</v>
          </cell>
          <cell r="H442">
            <v>1</v>
          </cell>
          <cell r="I442">
            <v>0</v>
          </cell>
          <cell r="J442">
            <v>0</v>
          </cell>
          <cell r="K442" t="str">
            <v>Para acumular</v>
          </cell>
          <cell r="L442" t="str">
            <v>Aumenta</v>
          </cell>
          <cell r="M442">
            <v>0</v>
          </cell>
          <cell r="N442">
            <v>1</v>
          </cell>
          <cell r="O442">
            <v>0</v>
          </cell>
          <cell r="P442">
            <v>100</v>
          </cell>
          <cell r="Q442">
            <v>100</v>
          </cell>
        </row>
        <row r="443">
          <cell r="E443" t="str">
            <v>Plan de adquisición de predios para la protección de fuentes hídricas abastecedoras de acueductos</v>
          </cell>
          <cell r="F443">
            <v>1</v>
          </cell>
          <cell r="G443">
            <v>1</v>
          </cell>
          <cell r="H443">
            <v>0</v>
          </cell>
          <cell r="I443">
            <v>0</v>
          </cell>
          <cell r="J443">
            <v>0</v>
          </cell>
          <cell r="K443" t="str">
            <v>Para acumular</v>
          </cell>
          <cell r="L443" t="str">
            <v>Aumenta</v>
          </cell>
          <cell r="M443">
            <v>0</v>
          </cell>
          <cell r="N443">
            <v>1</v>
          </cell>
          <cell r="O443">
            <v>0</v>
          </cell>
          <cell r="P443">
            <v>100</v>
          </cell>
          <cell r="Q443">
            <v>100</v>
          </cell>
        </row>
        <row r="444">
          <cell r="E444" t="str">
            <v>Inventario de las principales fuentes hídricas del departamento de Antioquia monitoreadas</v>
          </cell>
          <cell r="F444">
            <v>100</v>
          </cell>
          <cell r="G444">
            <v>26</v>
          </cell>
          <cell r="H444">
            <v>22</v>
          </cell>
          <cell r="I444">
            <v>23</v>
          </cell>
          <cell r="J444">
            <v>29</v>
          </cell>
          <cell r="K444" t="str">
            <v>Para acumular</v>
          </cell>
          <cell r="L444" t="str">
            <v>Aumenta</v>
          </cell>
          <cell r="M444">
            <v>0</v>
          </cell>
          <cell r="N444">
            <v>100</v>
          </cell>
          <cell r="O444">
            <v>0</v>
          </cell>
          <cell r="P444">
            <v>100</v>
          </cell>
          <cell r="Q444">
            <v>100</v>
          </cell>
        </row>
        <row r="445">
          <cell r="E445" t="str">
            <v>Proyectos contemplados en los Planes de Ordenamiento y Manejo de Cuencas Hidrográficas (POMCAS) implementados en las 9 subregiones del Departamento</v>
          </cell>
          <cell r="F445">
            <v>30</v>
          </cell>
          <cell r="G445">
            <v>4</v>
          </cell>
          <cell r="H445">
            <v>8</v>
          </cell>
          <cell r="I445">
            <v>10</v>
          </cell>
          <cell r="J445">
            <v>8</v>
          </cell>
          <cell r="K445" t="str">
            <v>Para acumular</v>
          </cell>
          <cell r="L445" t="str">
            <v>Aumenta</v>
          </cell>
          <cell r="M445">
            <v>0</v>
          </cell>
          <cell r="N445">
            <v>30</v>
          </cell>
          <cell r="O445">
            <v>0</v>
          </cell>
          <cell r="P445">
            <v>100</v>
          </cell>
          <cell r="Q445">
            <v>100</v>
          </cell>
        </row>
        <row r="446">
          <cell r="E446" t="str">
            <v>Áreas para la protección de fuentes abastecedoras de acueductos adquiridas</v>
          </cell>
          <cell r="F446">
            <v>5000</v>
          </cell>
          <cell r="G446">
            <v>1293</v>
          </cell>
          <cell r="H446">
            <v>1184</v>
          </cell>
          <cell r="I446">
            <v>1196</v>
          </cell>
          <cell r="J446">
            <v>1327</v>
          </cell>
          <cell r="K446" t="str">
            <v>Para acumular</v>
          </cell>
          <cell r="L446" t="str">
            <v>Aumenta</v>
          </cell>
          <cell r="M446">
            <v>1309.4100000000001</v>
          </cell>
          <cell r="N446">
            <v>2200</v>
          </cell>
          <cell r="O446">
            <v>98.67</v>
          </cell>
          <cell r="P446">
            <v>44</v>
          </cell>
          <cell r="Q446">
            <v>44</v>
          </cell>
        </row>
        <row r="447">
          <cell r="E447" t="str">
            <v>Áreas para la protección de fuentes abastecedoras de acueductos mantenidas</v>
          </cell>
          <cell r="F447">
            <v>4000</v>
          </cell>
          <cell r="G447">
            <v>747</v>
          </cell>
          <cell r="H447">
            <v>1136</v>
          </cell>
          <cell r="I447">
            <v>1186</v>
          </cell>
          <cell r="J447">
            <v>931</v>
          </cell>
          <cell r="K447" t="str">
            <v>Para acumular</v>
          </cell>
          <cell r="L447" t="str">
            <v>Aumenta</v>
          </cell>
          <cell r="M447">
            <v>0</v>
          </cell>
          <cell r="N447">
            <v>5112</v>
          </cell>
          <cell r="O447">
            <v>0</v>
          </cell>
          <cell r="P447">
            <v>127.8</v>
          </cell>
          <cell r="Q447">
            <v>127.8</v>
          </cell>
        </row>
        <row r="448">
          <cell r="E448" t="str">
            <v>Estudio de actualización del estado de los recurso hídrico en el departamento de Antioquia editado y socializado</v>
          </cell>
          <cell r="F448">
            <v>100</v>
          </cell>
          <cell r="G448">
            <v>50</v>
          </cell>
          <cell r="H448">
            <v>50</v>
          </cell>
          <cell r="I448">
            <v>0</v>
          </cell>
          <cell r="J448">
            <v>0</v>
          </cell>
          <cell r="K448" t="str">
            <v>Para acumular</v>
          </cell>
          <cell r="L448" t="str">
            <v>Aumenta</v>
          </cell>
          <cell r="M448">
            <v>0</v>
          </cell>
          <cell r="N448">
            <v>100</v>
          </cell>
          <cell r="O448">
            <v>0</v>
          </cell>
          <cell r="P448">
            <v>100</v>
          </cell>
          <cell r="Q448">
            <v>100</v>
          </cell>
        </row>
        <row r="449">
          <cell r="E449" t="str">
            <v>Áreas en ecosistemas estratégicos restauradas</v>
          </cell>
          <cell r="F449">
            <v>500</v>
          </cell>
          <cell r="G449">
            <v>151</v>
          </cell>
          <cell r="H449">
            <v>75</v>
          </cell>
          <cell r="I449">
            <v>125</v>
          </cell>
          <cell r="J449">
            <v>149</v>
          </cell>
          <cell r="K449" t="str">
            <v>Para acumular</v>
          </cell>
          <cell r="L449" t="str">
            <v>Aumenta</v>
          </cell>
          <cell r="M449">
            <v>170</v>
          </cell>
          <cell r="N449">
            <v>428</v>
          </cell>
          <cell r="O449">
            <v>114.09</v>
          </cell>
          <cell r="P449">
            <v>85.6</v>
          </cell>
          <cell r="Q449">
            <v>85.6</v>
          </cell>
        </row>
        <row r="450">
          <cell r="E450" t="str">
            <v>Diseño e implementación de Sistemas Locales de Áreas Protegidas - SILAP</v>
          </cell>
          <cell r="F450">
            <v>5</v>
          </cell>
          <cell r="G450">
            <v>1</v>
          </cell>
          <cell r="H450">
            <v>2</v>
          </cell>
          <cell r="I450">
            <v>2</v>
          </cell>
          <cell r="J450">
            <v>0</v>
          </cell>
          <cell r="K450" t="str">
            <v>Para acumular</v>
          </cell>
          <cell r="L450" t="str">
            <v>Aumenta</v>
          </cell>
          <cell r="M450">
            <v>3</v>
          </cell>
          <cell r="N450">
            <v>6</v>
          </cell>
          <cell r="O450">
            <v>60</v>
          </cell>
          <cell r="P450">
            <v>120</v>
          </cell>
          <cell r="Q450">
            <v>120</v>
          </cell>
        </row>
        <row r="451">
          <cell r="E451" t="str">
            <v>Áreas de espacio público de protección ambiental recuperadas</v>
          </cell>
          <cell r="F451">
            <v>8</v>
          </cell>
          <cell r="G451">
            <v>0</v>
          </cell>
          <cell r="H451">
            <v>5</v>
          </cell>
          <cell r="I451">
            <v>3</v>
          </cell>
          <cell r="J451">
            <v>0</v>
          </cell>
          <cell r="K451" t="str">
            <v>Para acumular</v>
          </cell>
          <cell r="L451" t="str">
            <v>Aumenta</v>
          </cell>
          <cell r="M451">
            <v>8</v>
          </cell>
          <cell r="N451">
            <v>8</v>
          </cell>
          <cell r="O451">
            <v>100</v>
          </cell>
          <cell r="P451">
            <v>100</v>
          </cell>
          <cell r="Q451">
            <v>100</v>
          </cell>
        </row>
        <row r="452">
          <cell r="E452" t="str">
            <v>Proyectos contemplados en el Plan de Acción de la comisión para la prevención, mitigación y control de incendios forestales en el departamento de Antioquia implementados</v>
          </cell>
          <cell r="F452">
            <v>4</v>
          </cell>
          <cell r="G452">
            <v>1</v>
          </cell>
          <cell r="H452">
            <v>1</v>
          </cell>
          <cell r="I452">
            <v>1</v>
          </cell>
          <cell r="J452">
            <v>1</v>
          </cell>
          <cell r="K452" t="str">
            <v>Para acumular</v>
          </cell>
          <cell r="L452" t="str">
            <v>Aumenta</v>
          </cell>
          <cell r="M452">
            <v>1</v>
          </cell>
          <cell r="N452">
            <v>3</v>
          </cell>
          <cell r="O452">
            <v>100</v>
          </cell>
          <cell r="P452">
            <v>75</v>
          </cell>
          <cell r="Q452">
            <v>75</v>
          </cell>
        </row>
        <row r="453">
          <cell r="E453" t="str">
            <v>Áreas apoyadas para declaratoria dentro del Sistema Departamental de Áreas Protegidas (SIDAP)</v>
          </cell>
          <cell r="F453">
            <v>100000</v>
          </cell>
          <cell r="G453">
            <v>0</v>
          </cell>
          <cell r="H453">
            <v>50000</v>
          </cell>
          <cell r="I453">
            <v>25000</v>
          </cell>
          <cell r="J453">
            <v>25000</v>
          </cell>
          <cell r="K453" t="str">
            <v>Para acumular</v>
          </cell>
          <cell r="L453" t="str">
            <v>Aumenta</v>
          </cell>
          <cell r="M453">
            <v>57096.4</v>
          </cell>
          <cell r="N453">
            <v>145059.34</v>
          </cell>
          <cell r="O453">
            <v>200</v>
          </cell>
          <cell r="P453">
            <v>145.06</v>
          </cell>
          <cell r="Q453">
            <v>145.06</v>
          </cell>
        </row>
        <row r="454">
          <cell r="E454" t="str">
            <v>Proyectos contemplados en los Planes de Acción de los Comités que integran el CODEAM implementados</v>
          </cell>
          <cell r="F454">
            <v>8</v>
          </cell>
          <cell r="G454">
            <v>2.5</v>
          </cell>
          <cell r="H454">
            <v>1.5</v>
          </cell>
          <cell r="I454">
            <v>1.5</v>
          </cell>
          <cell r="J454">
            <v>2.5</v>
          </cell>
          <cell r="K454" t="str">
            <v>Para acumular</v>
          </cell>
          <cell r="L454" t="str">
            <v>Aumenta</v>
          </cell>
          <cell r="M454">
            <v>2</v>
          </cell>
          <cell r="N454">
            <v>9.5</v>
          </cell>
          <cell r="O454">
            <v>80</v>
          </cell>
          <cell r="P454">
            <v>118.75</v>
          </cell>
          <cell r="Q454">
            <v>118.75</v>
          </cell>
        </row>
        <row r="455">
          <cell r="E455" t="str">
            <v>Proyectos desarrollados a través de los escenarios de participación</v>
          </cell>
          <cell r="F455">
            <v>4</v>
          </cell>
          <cell r="G455">
            <v>1</v>
          </cell>
          <cell r="H455">
            <v>1</v>
          </cell>
          <cell r="I455">
            <v>1</v>
          </cell>
          <cell r="J455">
            <v>1</v>
          </cell>
          <cell r="K455" t="str">
            <v>Para acumular</v>
          </cell>
          <cell r="L455" t="str">
            <v>Aumenta</v>
          </cell>
          <cell r="M455">
            <v>0</v>
          </cell>
          <cell r="N455">
            <v>4</v>
          </cell>
          <cell r="O455">
            <v>0</v>
          </cell>
          <cell r="P455">
            <v>100</v>
          </cell>
          <cell r="Q455">
            <v>100</v>
          </cell>
        </row>
        <row r="456">
          <cell r="E456" t="str">
            <v>Áreas en ecosistemas estratégicos con vigilada y controlada</v>
          </cell>
          <cell r="F456">
            <v>7000</v>
          </cell>
          <cell r="G456">
            <v>1858</v>
          </cell>
          <cell r="H456">
            <v>1714</v>
          </cell>
          <cell r="I456">
            <v>1446</v>
          </cell>
          <cell r="J456">
            <v>1982</v>
          </cell>
          <cell r="K456" t="str">
            <v>Para acumular</v>
          </cell>
          <cell r="L456" t="str">
            <v>Aumenta</v>
          </cell>
          <cell r="M456">
            <v>20839.990000000002</v>
          </cell>
          <cell r="N456">
            <v>57308.15</v>
          </cell>
          <cell r="O456">
            <v>200</v>
          </cell>
          <cell r="P456">
            <v>200</v>
          </cell>
          <cell r="Q456">
            <v>200</v>
          </cell>
        </row>
        <row r="457">
          <cell r="E457" t="str">
            <v>Estrategias educativas y de participación implementadas</v>
          </cell>
          <cell r="F457">
            <v>20</v>
          </cell>
          <cell r="G457">
            <v>6</v>
          </cell>
          <cell r="H457">
            <v>3</v>
          </cell>
          <cell r="I457">
            <v>5</v>
          </cell>
          <cell r="J457">
            <v>6</v>
          </cell>
          <cell r="K457" t="str">
            <v>Para acumular</v>
          </cell>
          <cell r="L457" t="str">
            <v>Aumenta</v>
          </cell>
          <cell r="M457">
            <v>8</v>
          </cell>
          <cell r="N457">
            <v>25</v>
          </cell>
          <cell r="O457">
            <v>133.33000000000001</v>
          </cell>
          <cell r="P457">
            <v>125</v>
          </cell>
          <cell r="Q457">
            <v>125</v>
          </cell>
        </row>
        <row r="458">
          <cell r="E458" t="str">
            <v>Árboles sembrados en las Jornadas de reforestación “Sembremos Antioquia”</v>
          </cell>
          <cell r="F458">
            <v>60000</v>
          </cell>
          <cell r="G458">
            <v>15000</v>
          </cell>
          <cell r="H458">
            <v>13500</v>
          </cell>
          <cell r="I458">
            <v>13500</v>
          </cell>
          <cell r="J458">
            <v>18000</v>
          </cell>
          <cell r="K458" t="str">
            <v>Para acumular</v>
          </cell>
          <cell r="L458" t="str">
            <v>Aumenta</v>
          </cell>
          <cell r="M458">
            <v>64295</v>
          </cell>
          <cell r="N458">
            <v>183224</v>
          </cell>
          <cell r="O458">
            <v>200</v>
          </cell>
          <cell r="P458">
            <v>200</v>
          </cell>
          <cell r="Q458">
            <v>200</v>
          </cell>
        </row>
        <row r="459">
          <cell r="E459" t="str">
            <v>Acciones contempladas en el Proyecto de Ordenanza “Basuras Cero” Implementadas</v>
          </cell>
          <cell r="F459">
            <v>30</v>
          </cell>
          <cell r="G459">
            <v>10</v>
          </cell>
          <cell r="H459">
            <v>5</v>
          </cell>
          <cell r="I459">
            <v>4</v>
          </cell>
          <cell r="J459">
            <v>11</v>
          </cell>
          <cell r="K459" t="str">
            <v>Para acumular</v>
          </cell>
          <cell r="L459" t="str">
            <v>Aumenta</v>
          </cell>
          <cell r="M459">
            <v>14</v>
          </cell>
          <cell r="N459">
            <v>30</v>
          </cell>
          <cell r="O459">
            <v>127.27</v>
          </cell>
          <cell r="P459">
            <v>100</v>
          </cell>
          <cell r="Q459">
            <v>100</v>
          </cell>
        </row>
        <row r="460">
          <cell r="E460" t="str">
            <v>Municipios con instrumentación para el monitoreo y la generación de alertas</v>
          </cell>
          <cell r="F460">
            <v>51</v>
          </cell>
          <cell r="G460">
            <v>7</v>
          </cell>
          <cell r="H460">
            <v>18</v>
          </cell>
          <cell r="I460">
            <v>16</v>
          </cell>
          <cell r="J460">
            <v>10</v>
          </cell>
          <cell r="K460" t="str">
            <v>Para acumular</v>
          </cell>
          <cell r="L460" t="str">
            <v>Aumenta</v>
          </cell>
          <cell r="M460">
            <v>0</v>
          </cell>
          <cell r="N460">
            <v>0</v>
          </cell>
          <cell r="O460">
            <v>0</v>
          </cell>
          <cell r="P460">
            <v>0</v>
          </cell>
          <cell r="Q460">
            <v>0</v>
          </cell>
        </row>
        <row r="461">
          <cell r="E461" t="str">
            <v>Estudios de riesgo realizados</v>
          </cell>
          <cell r="F461">
            <v>51</v>
          </cell>
          <cell r="G461">
            <v>14</v>
          </cell>
          <cell r="H461">
            <v>9</v>
          </cell>
          <cell r="I461">
            <v>14</v>
          </cell>
          <cell r="J461">
            <v>14</v>
          </cell>
          <cell r="K461" t="str">
            <v>Para acumular</v>
          </cell>
          <cell r="L461" t="str">
            <v>Aumenta</v>
          </cell>
          <cell r="M461">
            <v>0</v>
          </cell>
          <cell r="N461">
            <v>125</v>
          </cell>
          <cell r="O461">
            <v>0</v>
          </cell>
          <cell r="P461">
            <v>200</v>
          </cell>
          <cell r="Q461">
            <v>200</v>
          </cell>
        </row>
        <row r="462">
          <cell r="E462" t="str">
            <v>Proyectos puntuales de Intervención correctiva para la reducción del riesgo implementados</v>
          </cell>
          <cell r="F462">
            <v>70</v>
          </cell>
          <cell r="G462">
            <v>10</v>
          </cell>
          <cell r="H462">
            <v>22</v>
          </cell>
          <cell r="I462">
            <v>25</v>
          </cell>
          <cell r="J462">
            <v>13</v>
          </cell>
          <cell r="K462" t="str">
            <v>Para acumular</v>
          </cell>
          <cell r="L462" t="str">
            <v>Aumenta</v>
          </cell>
          <cell r="M462">
            <v>13</v>
          </cell>
          <cell r="N462">
            <v>40</v>
          </cell>
          <cell r="O462">
            <v>100</v>
          </cell>
          <cell r="P462">
            <v>57.14</v>
          </cell>
          <cell r="Q462">
            <v>57.14</v>
          </cell>
        </row>
        <row r="463">
          <cell r="E463" t="str">
            <v>Proyectos Integrales de Intervención correctiva para la reducción del riesgo implementados</v>
          </cell>
          <cell r="F463">
            <v>20</v>
          </cell>
          <cell r="G463">
            <v>2</v>
          </cell>
          <cell r="H463">
            <v>7</v>
          </cell>
          <cell r="I463">
            <v>7</v>
          </cell>
          <cell r="J463">
            <v>4</v>
          </cell>
          <cell r="K463" t="str">
            <v>Para acumular</v>
          </cell>
          <cell r="L463" t="str">
            <v>Aumenta</v>
          </cell>
          <cell r="M463">
            <v>9</v>
          </cell>
          <cell r="N463">
            <v>14</v>
          </cell>
          <cell r="O463">
            <v>200</v>
          </cell>
          <cell r="P463">
            <v>70</v>
          </cell>
          <cell r="Q463">
            <v>70</v>
          </cell>
        </row>
        <row r="464">
          <cell r="E464" t="str">
            <v>Miembros de los Consejos Municipales de Gestión del Riesgo (CMGRD) capacitados y fortalecidos</v>
          </cell>
          <cell r="F464">
            <v>125</v>
          </cell>
          <cell r="G464">
            <v>31</v>
          </cell>
          <cell r="H464">
            <v>25</v>
          </cell>
          <cell r="I464">
            <v>25</v>
          </cell>
          <cell r="J464">
            <v>44</v>
          </cell>
          <cell r="K464" t="str">
            <v>Para acumular</v>
          </cell>
          <cell r="L464" t="str">
            <v>Aumenta</v>
          </cell>
          <cell r="M464">
            <v>230</v>
          </cell>
          <cell r="N464">
            <v>953</v>
          </cell>
          <cell r="O464">
            <v>200</v>
          </cell>
          <cell r="P464">
            <v>200</v>
          </cell>
          <cell r="Q464">
            <v>200</v>
          </cell>
        </row>
        <row r="465">
          <cell r="E465" t="str">
            <v>Nuevos Sistemas Operativos de Socorro construidos</v>
          </cell>
          <cell r="F465">
            <v>7</v>
          </cell>
          <cell r="G465">
            <v>0</v>
          </cell>
          <cell r="H465">
            <v>3</v>
          </cell>
          <cell r="I465">
            <v>3</v>
          </cell>
          <cell r="J465">
            <v>1</v>
          </cell>
          <cell r="K465" t="str">
            <v>Para acumular</v>
          </cell>
          <cell r="L465" t="str">
            <v>Aumenta</v>
          </cell>
          <cell r="M465">
            <v>0</v>
          </cell>
          <cell r="N465">
            <v>1</v>
          </cell>
          <cell r="O465">
            <v>0</v>
          </cell>
          <cell r="P465">
            <v>14.29</v>
          </cell>
          <cell r="Q465">
            <v>14.29</v>
          </cell>
        </row>
        <row r="466">
          <cell r="E466" t="str">
            <v>Sistemas Operativos de Socorro (SOS) operando</v>
          </cell>
          <cell r="F466">
            <v>18</v>
          </cell>
          <cell r="G466">
            <v>0</v>
          </cell>
          <cell r="H466">
            <v>18</v>
          </cell>
          <cell r="I466">
            <v>18</v>
          </cell>
          <cell r="J466">
            <v>18</v>
          </cell>
          <cell r="K466" t="str">
            <v>Anualizada</v>
          </cell>
          <cell r="L466" t="str">
            <v>Aumenta</v>
          </cell>
          <cell r="M466">
            <v>10</v>
          </cell>
          <cell r="N466">
            <v>10</v>
          </cell>
          <cell r="O466">
            <v>55.56</v>
          </cell>
          <cell r="P466">
            <v>18.52</v>
          </cell>
          <cell r="Q466">
            <v>18.52</v>
          </cell>
        </row>
        <row r="467">
          <cell r="E467" t="str">
            <v>Centrales de Emergencia para el Norte y Sur del Valle de Aburrá construidas</v>
          </cell>
          <cell r="F467">
            <v>2</v>
          </cell>
          <cell r="G467">
            <v>0</v>
          </cell>
          <cell r="H467">
            <v>0</v>
          </cell>
          <cell r="I467">
            <v>1</v>
          </cell>
          <cell r="J467">
            <v>1</v>
          </cell>
          <cell r="K467" t="str">
            <v>Para acumular</v>
          </cell>
          <cell r="L467" t="str">
            <v>Aumenta</v>
          </cell>
          <cell r="M467">
            <v>1</v>
          </cell>
          <cell r="N467">
            <v>1</v>
          </cell>
          <cell r="O467">
            <v>100</v>
          </cell>
          <cell r="P467">
            <v>50</v>
          </cell>
          <cell r="Q467">
            <v>50</v>
          </cell>
        </row>
        <row r="468">
          <cell r="E468" t="str">
            <v>Capacidad de respuesta instalada en atención de desastres municipal y departamental</v>
          </cell>
          <cell r="F468">
            <v>125</v>
          </cell>
          <cell r="G468">
            <v>20</v>
          </cell>
          <cell r="H468">
            <v>35</v>
          </cell>
          <cell r="I468">
            <v>30</v>
          </cell>
          <cell r="J468">
            <v>40</v>
          </cell>
          <cell r="K468" t="str">
            <v>Para acumular</v>
          </cell>
          <cell r="L468" t="str">
            <v>Aumenta</v>
          </cell>
          <cell r="M468">
            <v>37</v>
          </cell>
          <cell r="N468">
            <v>110</v>
          </cell>
          <cell r="O468">
            <v>92.5</v>
          </cell>
          <cell r="P468">
            <v>88</v>
          </cell>
          <cell r="Q468">
            <v>88</v>
          </cell>
        </row>
        <row r="469">
          <cell r="E469" t="str">
            <v>Municipios con la Estrategia Municipal de Respuesta a Emergencias (EMRE) implementadas</v>
          </cell>
          <cell r="F469">
            <v>125</v>
          </cell>
          <cell r="G469">
            <v>28</v>
          </cell>
          <cell r="H469">
            <v>41</v>
          </cell>
          <cell r="I469">
            <v>28</v>
          </cell>
          <cell r="J469">
            <v>28</v>
          </cell>
          <cell r="K469" t="str">
            <v>Para acumular</v>
          </cell>
          <cell r="L469" t="str">
            <v>Aumenta</v>
          </cell>
          <cell r="M469">
            <v>28</v>
          </cell>
          <cell r="N469">
            <v>100</v>
          </cell>
          <cell r="O469">
            <v>100</v>
          </cell>
          <cell r="P469">
            <v>80</v>
          </cell>
          <cell r="Q469">
            <v>80</v>
          </cell>
        </row>
        <row r="470">
          <cell r="E470" t="str">
            <v>Damnificados y/o afectados atendidos con ayuda humanitaria</v>
          </cell>
          <cell r="F470">
            <v>100</v>
          </cell>
          <cell r="G470">
            <v>100</v>
          </cell>
          <cell r="H470">
            <v>100</v>
          </cell>
          <cell r="I470">
            <v>100</v>
          </cell>
          <cell r="J470">
            <v>100</v>
          </cell>
          <cell r="K470" t="str">
            <v>Anualizada</v>
          </cell>
          <cell r="L470" t="str">
            <v>Aumenta</v>
          </cell>
          <cell r="M470">
            <v>100</v>
          </cell>
          <cell r="N470">
            <v>400</v>
          </cell>
          <cell r="O470">
            <v>100</v>
          </cell>
          <cell r="P470">
            <v>100</v>
          </cell>
          <cell r="Q470">
            <v>100</v>
          </cell>
        </row>
        <row r="471">
          <cell r="E471" t="str">
            <v>Instituciones integradas al Sistema de Información Departamental de Gestión del Riesgo de Desastres</v>
          </cell>
          <cell r="F471">
            <v>6</v>
          </cell>
          <cell r="G471">
            <v>2</v>
          </cell>
          <cell r="H471">
            <v>3</v>
          </cell>
          <cell r="I471">
            <v>1</v>
          </cell>
          <cell r="J471">
            <v>0</v>
          </cell>
          <cell r="K471" t="str">
            <v>Para acumular</v>
          </cell>
          <cell r="L471" t="str">
            <v>Aumenta</v>
          </cell>
          <cell r="M471">
            <v>3</v>
          </cell>
          <cell r="N471">
            <v>6</v>
          </cell>
          <cell r="O471">
            <v>50</v>
          </cell>
          <cell r="P471">
            <v>100</v>
          </cell>
          <cell r="Q471">
            <v>100</v>
          </cell>
        </row>
        <row r="472">
          <cell r="E472" t="str">
            <v>Capacitación en funcionamiento de los CMGRD y fortalecimiento de las comisiones sociales de estos</v>
          </cell>
          <cell r="F472">
            <v>1250</v>
          </cell>
          <cell r="G472">
            <v>0</v>
          </cell>
          <cell r="H472">
            <v>517</v>
          </cell>
          <cell r="I472">
            <v>517</v>
          </cell>
          <cell r="J472">
            <v>216</v>
          </cell>
          <cell r="K472" t="str">
            <v>Para acumular</v>
          </cell>
          <cell r="L472" t="str">
            <v>Aumenta</v>
          </cell>
          <cell r="M472">
            <v>95</v>
          </cell>
          <cell r="N472">
            <v>800</v>
          </cell>
          <cell r="O472">
            <v>43.98</v>
          </cell>
          <cell r="P472">
            <v>64</v>
          </cell>
          <cell r="Q472">
            <v>64</v>
          </cell>
        </row>
        <row r="473">
          <cell r="E473" t="str">
            <v>Capacitación y acompañamiento a las I.E para la formulación y socialización de los PEGRD</v>
          </cell>
          <cell r="F473">
            <v>4120</v>
          </cell>
          <cell r="G473">
            <v>0</v>
          </cell>
          <cell r="H473">
            <v>1674</v>
          </cell>
          <cell r="I473">
            <v>1674</v>
          </cell>
          <cell r="J473">
            <v>772</v>
          </cell>
          <cell r="K473" t="str">
            <v>Para acumular</v>
          </cell>
          <cell r="L473" t="str">
            <v>Aumenta</v>
          </cell>
          <cell r="M473">
            <v>1139</v>
          </cell>
          <cell r="N473">
            <v>1250</v>
          </cell>
          <cell r="O473">
            <v>147.54</v>
          </cell>
          <cell r="P473">
            <v>30.34</v>
          </cell>
          <cell r="Q473">
            <v>30.34</v>
          </cell>
        </row>
        <row r="474">
          <cell r="E474" t="str">
            <v>Líderes comunitarios, comunidad estudiantil y comunidad en general frente a la gestión del riesgo educados</v>
          </cell>
          <cell r="F474">
            <v>57670</v>
          </cell>
          <cell r="G474">
            <v>100</v>
          </cell>
          <cell r="H474">
            <v>10000</v>
          </cell>
          <cell r="I474">
            <v>20000</v>
          </cell>
          <cell r="J474">
            <v>27570</v>
          </cell>
          <cell r="K474" t="str">
            <v>Para acumular</v>
          </cell>
          <cell r="L474" t="str">
            <v>Aumenta</v>
          </cell>
          <cell r="M474">
            <v>3500</v>
          </cell>
          <cell r="N474">
            <v>25728</v>
          </cell>
          <cell r="O474">
            <v>12.69</v>
          </cell>
          <cell r="P474">
            <v>44.61</v>
          </cell>
          <cell r="Q474">
            <v>44.61</v>
          </cell>
        </row>
        <row r="475">
          <cell r="E475" t="str">
            <v>Acompañamiento a estrategias dirigidas a la recuperación de áreas deterioradas por la actividad minera realizadas</v>
          </cell>
          <cell r="F475">
            <v>4</v>
          </cell>
          <cell r="G475">
            <v>1</v>
          </cell>
          <cell r="H475">
            <v>1</v>
          </cell>
          <cell r="I475">
            <v>1</v>
          </cell>
          <cell r="J475">
            <v>1</v>
          </cell>
          <cell r="K475" t="str">
            <v>Para acumular</v>
          </cell>
          <cell r="L475" t="str">
            <v>Aumenta</v>
          </cell>
          <cell r="M475">
            <v>1</v>
          </cell>
          <cell r="N475">
            <v>4</v>
          </cell>
          <cell r="O475">
            <v>100</v>
          </cell>
          <cell r="P475">
            <v>100</v>
          </cell>
          <cell r="Q475">
            <v>100</v>
          </cell>
        </row>
        <row r="476">
          <cell r="E476" t="str">
            <v>Acompañamiento a estrategias dirigidas a Unidades Productivas Mineras para seguimiento a la implementación del plan de cierre y abandono realizadas</v>
          </cell>
          <cell r="F476">
            <v>16</v>
          </cell>
          <cell r="G476">
            <v>4</v>
          </cell>
          <cell r="H476">
            <v>4</v>
          </cell>
          <cell r="I476">
            <v>4</v>
          </cell>
          <cell r="J476">
            <v>4</v>
          </cell>
          <cell r="K476" t="str">
            <v>Para acumular</v>
          </cell>
          <cell r="L476" t="str">
            <v>Aumenta</v>
          </cell>
          <cell r="M476">
            <v>42</v>
          </cell>
          <cell r="N476">
            <v>133</v>
          </cell>
          <cell r="O476">
            <v>200</v>
          </cell>
          <cell r="P476">
            <v>200</v>
          </cell>
          <cell r="Q476">
            <v>200</v>
          </cell>
        </row>
        <row r="477">
          <cell r="E477" t="str">
            <v>Acompañamiento a estrategias dirigidas a plantas de beneficio y transformación para eliminación o reducción del consumo de mercurio realizadas</v>
          </cell>
          <cell r="F477">
            <v>4</v>
          </cell>
          <cell r="G477">
            <v>1</v>
          </cell>
          <cell r="H477">
            <v>1</v>
          </cell>
          <cell r="I477">
            <v>1</v>
          </cell>
          <cell r="J477">
            <v>1</v>
          </cell>
          <cell r="K477" t="str">
            <v>Para acumular</v>
          </cell>
          <cell r="L477" t="str">
            <v>Aumenta</v>
          </cell>
          <cell r="M477">
            <v>0</v>
          </cell>
          <cell r="N477">
            <v>15</v>
          </cell>
          <cell r="O477">
            <v>0</v>
          </cell>
          <cell r="P477">
            <v>200</v>
          </cell>
          <cell r="Q477">
            <v>200</v>
          </cell>
        </row>
        <row r="478">
          <cell r="E478" t="str">
            <v>Lineamientos para la creación de zonas industriales mineras socializados</v>
          </cell>
          <cell r="F478">
            <v>15</v>
          </cell>
          <cell r="G478">
            <v>2</v>
          </cell>
          <cell r="H478">
            <v>6</v>
          </cell>
          <cell r="I478">
            <v>5</v>
          </cell>
          <cell r="J478">
            <v>2</v>
          </cell>
          <cell r="K478" t="str">
            <v>Para acumular</v>
          </cell>
          <cell r="L478" t="str">
            <v>Aumenta</v>
          </cell>
          <cell r="M478">
            <v>5</v>
          </cell>
          <cell r="N478">
            <v>15</v>
          </cell>
          <cell r="O478">
            <v>200</v>
          </cell>
          <cell r="P478">
            <v>100</v>
          </cell>
          <cell r="Q478">
            <v>100</v>
          </cell>
        </row>
        <row r="479">
          <cell r="E479" t="str">
            <v>Lineamientos para la creación de zonas industriales mineras Formulados</v>
          </cell>
          <cell r="F479">
            <v>7</v>
          </cell>
          <cell r="G479">
            <v>1</v>
          </cell>
          <cell r="H479">
            <v>3</v>
          </cell>
          <cell r="I479">
            <v>2</v>
          </cell>
          <cell r="J479">
            <v>1</v>
          </cell>
          <cell r="K479" t="str">
            <v>Para acumular</v>
          </cell>
          <cell r="L479" t="str">
            <v>Aumenta</v>
          </cell>
          <cell r="M479">
            <v>0</v>
          </cell>
          <cell r="N479">
            <v>7</v>
          </cell>
          <cell r="O479">
            <v>0</v>
          </cell>
          <cell r="P479">
            <v>100</v>
          </cell>
          <cell r="Q479">
            <v>100</v>
          </cell>
        </row>
        <row r="480">
          <cell r="E480" t="str">
            <v>Mesas Técnicas de Trabajo en Derechos Humanos (DDHH), con de planes de acción implementados</v>
          </cell>
          <cell r="F480">
            <v>11</v>
          </cell>
          <cell r="G480">
            <v>11</v>
          </cell>
          <cell r="H480">
            <v>11</v>
          </cell>
          <cell r="I480">
            <v>11</v>
          </cell>
          <cell r="J480">
            <v>11</v>
          </cell>
          <cell r="K480" t="str">
            <v>Anualizada</v>
          </cell>
          <cell r="L480" t="str">
            <v>Aumenta</v>
          </cell>
          <cell r="M480">
            <v>11</v>
          </cell>
          <cell r="N480">
            <v>44</v>
          </cell>
          <cell r="O480">
            <v>100</v>
          </cell>
          <cell r="P480">
            <v>100</v>
          </cell>
          <cell r="Q480">
            <v>100</v>
          </cell>
        </row>
        <row r="481">
          <cell r="E481" t="str">
            <v>Estrategias comunicacionales para la difusión reconocimiento, protección, defensa y garantía de los Derechos Humanos (DDHH) y la resolución pacífica de conflictos</v>
          </cell>
          <cell r="F481">
            <v>7</v>
          </cell>
          <cell r="G481">
            <v>1</v>
          </cell>
          <cell r="H481">
            <v>2</v>
          </cell>
          <cell r="I481">
            <v>2</v>
          </cell>
          <cell r="J481">
            <v>2</v>
          </cell>
          <cell r="K481" t="str">
            <v>Para acumular</v>
          </cell>
          <cell r="L481" t="str">
            <v>Aumenta</v>
          </cell>
          <cell r="M481">
            <v>7</v>
          </cell>
          <cell r="N481">
            <v>28</v>
          </cell>
          <cell r="O481">
            <v>200</v>
          </cell>
          <cell r="P481">
            <v>200</v>
          </cell>
          <cell r="Q481">
            <v>200</v>
          </cell>
        </row>
        <row r="482">
          <cell r="E482" t="str">
            <v>Municipios fortalecidos para la atención a la población afectada, con la estrategia de promotores de Derechos Humanos (DDHH), Derecho Internacional Humanitario (DIH) y Víctimas</v>
          </cell>
          <cell r="F482">
            <v>15</v>
          </cell>
          <cell r="G482">
            <v>0</v>
          </cell>
          <cell r="H482">
            <v>15</v>
          </cell>
          <cell r="I482">
            <v>15</v>
          </cell>
          <cell r="J482">
            <v>15</v>
          </cell>
          <cell r="K482" t="str">
            <v>Anualizada</v>
          </cell>
          <cell r="L482" t="str">
            <v>Aumenta</v>
          </cell>
          <cell r="M482">
            <v>19</v>
          </cell>
          <cell r="N482">
            <v>45</v>
          </cell>
          <cell r="O482">
            <v>126.67</v>
          </cell>
          <cell r="P482">
            <v>100</v>
          </cell>
          <cell r="Q482">
            <v>100</v>
          </cell>
        </row>
        <row r="483">
          <cell r="E483" t="str">
            <v>Municipios focalizados e intervenidos con acciones para la prevención de reclutamiento forzado de Niños, Niñas, Jóvenes y Adolescente (NNAJ)</v>
          </cell>
          <cell r="F483">
            <v>18</v>
          </cell>
          <cell r="G483">
            <v>3</v>
          </cell>
          <cell r="H483">
            <v>5</v>
          </cell>
          <cell r="I483">
            <v>5</v>
          </cell>
          <cell r="J483">
            <v>5</v>
          </cell>
          <cell r="K483" t="str">
            <v>Para acumular</v>
          </cell>
          <cell r="L483" t="str">
            <v>Aumenta</v>
          </cell>
          <cell r="M483">
            <v>18</v>
          </cell>
          <cell r="N483">
            <v>63</v>
          </cell>
          <cell r="O483">
            <v>200</v>
          </cell>
          <cell r="P483">
            <v>200</v>
          </cell>
          <cell r="Q483">
            <v>200</v>
          </cell>
        </row>
        <row r="484">
          <cell r="E484" t="str">
            <v>Municipios focalizados con acciones de reintegración comunitaria</v>
          </cell>
          <cell r="F484">
            <v>41</v>
          </cell>
          <cell r="G484">
            <v>5</v>
          </cell>
          <cell r="H484">
            <v>12</v>
          </cell>
          <cell r="I484">
            <v>12</v>
          </cell>
          <cell r="J484">
            <v>12</v>
          </cell>
          <cell r="K484" t="str">
            <v>Para acumular</v>
          </cell>
          <cell r="L484" t="str">
            <v>Aumenta</v>
          </cell>
          <cell r="M484">
            <v>8</v>
          </cell>
          <cell r="N484">
            <v>41</v>
          </cell>
          <cell r="O484">
            <v>66.67</v>
          </cell>
          <cell r="P484">
            <v>100</v>
          </cell>
          <cell r="Q484">
            <v>100</v>
          </cell>
        </row>
        <row r="485">
          <cell r="E485" t="str">
            <v>Municipios asesorados y acompañados para el fortalecimiento de la participación de las víctimas</v>
          </cell>
          <cell r="F485">
            <v>124</v>
          </cell>
          <cell r="G485">
            <v>6</v>
          </cell>
          <cell r="H485">
            <v>40</v>
          </cell>
          <cell r="I485">
            <v>40</v>
          </cell>
          <cell r="J485">
            <v>38</v>
          </cell>
          <cell r="K485" t="str">
            <v>Para acumular</v>
          </cell>
          <cell r="L485" t="str">
            <v>Aumenta</v>
          </cell>
          <cell r="M485">
            <v>20</v>
          </cell>
          <cell r="N485">
            <v>124</v>
          </cell>
          <cell r="O485">
            <v>52.63</v>
          </cell>
          <cell r="P485">
            <v>100</v>
          </cell>
          <cell r="Q485">
            <v>100</v>
          </cell>
        </row>
        <row r="486">
          <cell r="E486" t="str">
            <v>Diseño e implementación del modelo territorial de la estrategia de corresponsabilidad para la articulación de la oferta institucional</v>
          </cell>
          <cell r="F486">
            <v>1</v>
          </cell>
          <cell r="G486">
            <v>1</v>
          </cell>
          <cell r="H486">
            <v>1</v>
          </cell>
          <cell r="I486">
            <v>1</v>
          </cell>
          <cell r="J486">
            <v>1</v>
          </cell>
          <cell r="K486" t="str">
            <v>Anualizada</v>
          </cell>
          <cell r="L486" t="str">
            <v>Aumenta</v>
          </cell>
          <cell r="M486">
            <v>1</v>
          </cell>
          <cell r="N486">
            <v>4</v>
          </cell>
          <cell r="O486">
            <v>100</v>
          </cell>
          <cell r="P486">
            <v>100</v>
          </cell>
          <cell r="Q486">
            <v>100</v>
          </cell>
        </row>
        <row r="487">
          <cell r="E487" t="str">
            <v>Municipios acompañados con medidas de reparación colectiva, en el marco de la Ley 1448 de 2011</v>
          </cell>
          <cell r="F487">
            <v>22</v>
          </cell>
          <cell r="G487">
            <v>3</v>
          </cell>
          <cell r="H487">
            <v>6</v>
          </cell>
          <cell r="I487">
            <v>6</v>
          </cell>
          <cell r="J487">
            <v>7</v>
          </cell>
          <cell r="K487" t="str">
            <v>Para acumular</v>
          </cell>
          <cell r="L487" t="str">
            <v>Aumenta</v>
          </cell>
          <cell r="M487">
            <v>1</v>
          </cell>
          <cell r="N487">
            <v>39</v>
          </cell>
          <cell r="O487">
            <v>14.29</v>
          </cell>
          <cell r="P487">
            <v>177.27</v>
          </cell>
          <cell r="Q487">
            <v>177.27</v>
          </cell>
        </row>
        <row r="488">
          <cell r="E488" t="str">
            <v>Plan de acción territorial departamental ajustado e implementado</v>
          </cell>
          <cell r="F488">
            <v>1</v>
          </cell>
          <cell r="G488">
            <v>1</v>
          </cell>
          <cell r="H488">
            <v>1</v>
          </cell>
          <cell r="I488">
            <v>1</v>
          </cell>
          <cell r="J488">
            <v>1</v>
          </cell>
          <cell r="K488" t="str">
            <v>Anualizada</v>
          </cell>
          <cell r="L488" t="str">
            <v>Aumenta</v>
          </cell>
          <cell r="M488">
            <v>1</v>
          </cell>
          <cell r="N488">
            <v>4</v>
          </cell>
          <cell r="O488">
            <v>100</v>
          </cell>
          <cell r="P488">
            <v>100</v>
          </cell>
          <cell r="Q488">
            <v>100</v>
          </cell>
        </row>
        <row r="489">
          <cell r="E489" t="str">
            <v>Municipios con medidas de satisfacción en el marco de la Ley 1448 de 2011-Memoria Histórica</v>
          </cell>
          <cell r="F489">
            <v>19</v>
          </cell>
          <cell r="G489">
            <v>2</v>
          </cell>
          <cell r="H489">
            <v>5</v>
          </cell>
          <cell r="I489">
            <v>6</v>
          </cell>
          <cell r="J489">
            <v>6</v>
          </cell>
          <cell r="K489" t="str">
            <v>Para acumular</v>
          </cell>
          <cell r="L489" t="str">
            <v>Aumenta</v>
          </cell>
          <cell r="M489">
            <v>4</v>
          </cell>
          <cell r="N489">
            <v>58</v>
          </cell>
          <cell r="O489">
            <v>66.67</v>
          </cell>
          <cell r="P489">
            <v>200</v>
          </cell>
          <cell r="Q489">
            <v>200</v>
          </cell>
        </row>
        <row r="490">
          <cell r="E490" t="str">
            <v>Grupos de desminado (militar o humanitario por civiles o militares), para mitigar el riesgo dotados y fortalecidos</v>
          </cell>
          <cell r="F490">
            <v>2</v>
          </cell>
          <cell r="G490">
            <v>0</v>
          </cell>
          <cell r="H490">
            <v>1</v>
          </cell>
          <cell r="I490">
            <v>1</v>
          </cell>
          <cell r="J490">
            <v>0</v>
          </cell>
          <cell r="K490" t="str">
            <v>Para acumular</v>
          </cell>
          <cell r="L490" t="str">
            <v>Aumenta</v>
          </cell>
          <cell r="M490">
            <v>0</v>
          </cell>
          <cell r="N490">
            <v>11</v>
          </cell>
          <cell r="O490">
            <v>0</v>
          </cell>
          <cell r="P490">
            <v>200</v>
          </cell>
          <cell r="Q490">
            <v>200</v>
          </cell>
        </row>
        <row r="491">
          <cell r="E491" t="str">
            <v>Estrategia de educación en el riesgo de minas antipersonal y comportamientos seguros</v>
          </cell>
          <cell r="F491">
            <v>1</v>
          </cell>
          <cell r="G491">
            <v>1</v>
          </cell>
          <cell r="H491">
            <v>1</v>
          </cell>
          <cell r="I491">
            <v>1</v>
          </cell>
          <cell r="J491">
            <v>1</v>
          </cell>
          <cell r="K491" t="str">
            <v>Anualizada</v>
          </cell>
          <cell r="L491" t="str">
            <v>Aumenta</v>
          </cell>
          <cell r="M491">
            <v>1</v>
          </cell>
          <cell r="N491">
            <v>4</v>
          </cell>
          <cell r="O491">
            <v>100</v>
          </cell>
          <cell r="P491">
            <v>100</v>
          </cell>
          <cell r="Q491">
            <v>100</v>
          </cell>
        </row>
        <row r="492">
          <cell r="E492" t="str">
            <v>Víctimas de Minas Antipersonal (MAP), (MUSE) y (AEI) Caracterizadas</v>
          </cell>
          <cell r="F492">
            <v>500</v>
          </cell>
          <cell r="G492">
            <v>50</v>
          </cell>
          <cell r="H492">
            <v>150</v>
          </cell>
          <cell r="I492">
            <v>150</v>
          </cell>
          <cell r="J492">
            <v>150</v>
          </cell>
          <cell r="K492" t="str">
            <v>Para acumular</v>
          </cell>
          <cell r="L492" t="str">
            <v>Aumenta</v>
          </cell>
          <cell r="M492">
            <v>115</v>
          </cell>
          <cell r="N492">
            <v>500</v>
          </cell>
          <cell r="O492">
            <v>76.67</v>
          </cell>
          <cell r="P492">
            <v>100</v>
          </cell>
          <cell r="Q492">
            <v>100</v>
          </cell>
        </row>
        <row r="493">
          <cell r="E493" t="str">
            <v>Sistema de intercambio de información implementado</v>
          </cell>
          <cell r="F493">
            <v>1</v>
          </cell>
          <cell r="G493">
            <v>1</v>
          </cell>
          <cell r="H493">
            <v>1</v>
          </cell>
          <cell r="I493">
            <v>1</v>
          </cell>
          <cell r="J493">
            <v>1</v>
          </cell>
          <cell r="K493" t="str">
            <v>Anualizada</v>
          </cell>
          <cell r="L493" t="str">
            <v>Aumenta</v>
          </cell>
          <cell r="M493">
            <v>1</v>
          </cell>
          <cell r="N493">
            <v>2.2000000000000002</v>
          </cell>
          <cell r="O493">
            <v>100</v>
          </cell>
          <cell r="P493">
            <v>55</v>
          </cell>
          <cell r="Q493">
            <v>55</v>
          </cell>
        </row>
        <row r="494">
          <cell r="E494" t="str">
            <v>Casas de Justicia construidas y/o dotadas</v>
          </cell>
          <cell r="F494">
            <v>4</v>
          </cell>
          <cell r="G494">
            <v>1</v>
          </cell>
          <cell r="H494">
            <v>1</v>
          </cell>
          <cell r="I494">
            <v>1</v>
          </cell>
          <cell r="J494">
            <v>1</v>
          </cell>
          <cell r="K494" t="str">
            <v>Para acumular</v>
          </cell>
          <cell r="L494" t="str">
            <v>Aumenta</v>
          </cell>
          <cell r="M494">
            <v>0</v>
          </cell>
          <cell r="N494">
            <v>4</v>
          </cell>
          <cell r="O494">
            <v>0</v>
          </cell>
          <cell r="P494">
            <v>100</v>
          </cell>
          <cell r="Q494">
            <v>100</v>
          </cell>
        </row>
        <row r="495">
          <cell r="E495" t="str">
            <v>Casas de Justicia, Inspecciones de Policía, Comisarías de Familia, Puntos de Atención para la Conciliación en Equidad y Centros de Paz adecuados</v>
          </cell>
          <cell r="F495">
            <v>44</v>
          </cell>
          <cell r="G495">
            <v>8</v>
          </cell>
          <cell r="H495">
            <v>12</v>
          </cell>
          <cell r="I495">
            <v>12</v>
          </cell>
          <cell r="J495">
            <v>12</v>
          </cell>
          <cell r="K495" t="str">
            <v>Para acumular</v>
          </cell>
          <cell r="L495" t="str">
            <v>Aumenta</v>
          </cell>
          <cell r="M495">
            <v>36</v>
          </cell>
          <cell r="N495">
            <v>44</v>
          </cell>
          <cell r="O495">
            <v>200</v>
          </cell>
          <cell r="P495">
            <v>100</v>
          </cell>
          <cell r="Q495">
            <v>100</v>
          </cell>
        </row>
        <row r="496">
          <cell r="E496" t="str">
            <v>Centros Transitorios y centros de emergencia del Sistema de Responsabilidad Penal para Adolescentes construidos</v>
          </cell>
          <cell r="F496">
            <v>1</v>
          </cell>
          <cell r="G496">
            <v>0</v>
          </cell>
          <cell r="H496">
            <v>0</v>
          </cell>
          <cell r="I496">
            <v>0</v>
          </cell>
          <cell r="J496">
            <v>1</v>
          </cell>
          <cell r="K496" t="str">
            <v>Para acumular</v>
          </cell>
          <cell r="L496" t="str">
            <v>Aumenta</v>
          </cell>
          <cell r="M496">
            <v>1</v>
          </cell>
          <cell r="N496">
            <v>1</v>
          </cell>
          <cell r="O496">
            <v>100</v>
          </cell>
          <cell r="P496">
            <v>100</v>
          </cell>
          <cell r="Q496">
            <v>100</v>
          </cell>
        </row>
        <row r="497">
          <cell r="E497" t="str">
            <v>Centro de Atención Especializados del Sistema de Responsabilidad Penal Adolescente adecuados</v>
          </cell>
          <cell r="F497">
            <v>1</v>
          </cell>
          <cell r="G497">
            <v>0</v>
          </cell>
          <cell r="H497">
            <v>1</v>
          </cell>
          <cell r="I497">
            <v>0</v>
          </cell>
          <cell r="J497">
            <v>0</v>
          </cell>
          <cell r="K497" t="str">
            <v>Para acumular</v>
          </cell>
          <cell r="L497" t="str">
            <v>Aumenta</v>
          </cell>
          <cell r="M497">
            <v>0</v>
          </cell>
          <cell r="N497">
            <v>1</v>
          </cell>
          <cell r="O497">
            <v>0</v>
          </cell>
          <cell r="P497">
            <v>100</v>
          </cell>
          <cell r="Q497">
            <v>100</v>
          </cell>
        </row>
        <row r="498">
          <cell r="E498" t="str">
            <v>Centros de reclusión para adultos con el fin de mitigar los efectos del hacinamiento carcelario adecuados</v>
          </cell>
          <cell r="F498">
            <v>5</v>
          </cell>
          <cell r="G498">
            <v>0</v>
          </cell>
          <cell r="H498">
            <v>1</v>
          </cell>
          <cell r="I498">
            <v>2</v>
          </cell>
          <cell r="J498">
            <v>2</v>
          </cell>
          <cell r="K498" t="str">
            <v>Para acumular</v>
          </cell>
          <cell r="L498" t="str">
            <v>Aumenta</v>
          </cell>
          <cell r="M498">
            <v>4</v>
          </cell>
          <cell r="N498">
            <v>5</v>
          </cell>
          <cell r="O498">
            <v>200</v>
          </cell>
          <cell r="P498">
            <v>100</v>
          </cell>
          <cell r="Q498">
            <v>100</v>
          </cell>
        </row>
        <row r="499">
          <cell r="E499" t="str">
            <v>Acciones de difusión para dar a conocer la normatividad y formas de eliminación de las barreras de acceso a la justifica y la formación y elección de jueces de paz y conciliadores de equidad, para el mejoramiento de la convivencia ciudadana</v>
          </cell>
          <cell r="F499">
            <v>24</v>
          </cell>
          <cell r="G499">
            <v>4</v>
          </cell>
          <cell r="H499">
            <v>6</v>
          </cell>
          <cell r="I499">
            <v>7</v>
          </cell>
          <cell r="J499">
            <v>7</v>
          </cell>
          <cell r="K499" t="str">
            <v>Para acumular</v>
          </cell>
          <cell r="L499" t="str">
            <v>Aumenta</v>
          </cell>
          <cell r="M499">
            <v>1</v>
          </cell>
          <cell r="N499">
            <v>35</v>
          </cell>
          <cell r="O499">
            <v>14.29</v>
          </cell>
          <cell r="P499">
            <v>145.83000000000001</v>
          </cell>
          <cell r="Q499">
            <v>145.83000000000001</v>
          </cell>
        </row>
        <row r="500">
          <cell r="E500" t="str">
            <v>Cupos para la atención de adolescentes infractores de la Ley Penal pagados</v>
          </cell>
          <cell r="F500">
            <v>160</v>
          </cell>
          <cell r="G500">
            <v>30</v>
          </cell>
          <cell r="H500">
            <v>43</v>
          </cell>
          <cell r="I500">
            <v>43</v>
          </cell>
          <cell r="J500">
            <v>44</v>
          </cell>
          <cell r="K500" t="str">
            <v>Para acumular</v>
          </cell>
          <cell r="L500" t="str">
            <v>Aumenta</v>
          </cell>
          <cell r="M500">
            <v>70</v>
          </cell>
          <cell r="N500">
            <v>160</v>
          </cell>
          <cell r="O500">
            <v>159.09</v>
          </cell>
          <cell r="P500">
            <v>100</v>
          </cell>
          <cell r="Q500">
            <v>100</v>
          </cell>
        </row>
        <row r="501">
          <cell r="E501" t="str">
            <v>Planes de trabajo para el acompañamiento técnico ejecutados</v>
          </cell>
          <cell r="F501">
            <v>65</v>
          </cell>
          <cell r="G501">
            <v>0</v>
          </cell>
          <cell r="H501">
            <v>20</v>
          </cell>
          <cell r="I501">
            <v>20</v>
          </cell>
          <cell r="J501">
            <v>25</v>
          </cell>
          <cell r="K501" t="str">
            <v>Para acumular</v>
          </cell>
          <cell r="L501" t="str">
            <v>Aumenta</v>
          </cell>
          <cell r="M501">
            <v>14</v>
          </cell>
          <cell r="N501">
            <v>65</v>
          </cell>
          <cell r="O501">
            <v>56</v>
          </cell>
          <cell r="P501">
            <v>100</v>
          </cell>
          <cell r="Q501">
            <v>100</v>
          </cell>
        </row>
        <row r="502">
          <cell r="E502" t="str">
            <v>Experiencias piloto de Sistemas Locales de Justicia operando en el Departamento</v>
          </cell>
          <cell r="F502">
            <v>2</v>
          </cell>
          <cell r="G502">
            <v>0</v>
          </cell>
          <cell r="H502">
            <v>0</v>
          </cell>
          <cell r="I502">
            <v>1</v>
          </cell>
          <cell r="J502">
            <v>1</v>
          </cell>
          <cell r="K502" t="str">
            <v>Para acumular</v>
          </cell>
          <cell r="L502" t="str">
            <v>Aumenta</v>
          </cell>
          <cell r="M502">
            <v>2</v>
          </cell>
          <cell r="N502">
            <v>2</v>
          </cell>
          <cell r="O502">
            <v>200</v>
          </cell>
          <cell r="P502">
            <v>100</v>
          </cell>
          <cell r="Q502">
            <v>100</v>
          </cell>
        </row>
        <row r="503">
          <cell r="E503" t="str">
            <v>Jornadas de casa de justicia móvil, realizadas</v>
          </cell>
          <cell r="F503">
            <v>130</v>
          </cell>
          <cell r="G503">
            <v>20</v>
          </cell>
          <cell r="H503">
            <v>30</v>
          </cell>
          <cell r="I503">
            <v>40</v>
          </cell>
          <cell r="J503">
            <v>40</v>
          </cell>
          <cell r="K503" t="str">
            <v>Para acumular</v>
          </cell>
          <cell r="L503" t="str">
            <v>Aumenta</v>
          </cell>
          <cell r="M503">
            <v>5</v>
          </cell>
          <cell r="N503">
            <v>170</v>
          </cell>
          <cell r="O503">
            <v>12.5</v>
          </cell>
          <cell r="P503">
            <v>130.77000000000001</v>
          </cell>
          <cell r="Q503">
            <v>130.77000000000001</v>
          </cell>
        </row>
        <row r="504">
          <cell r="E504" t="str">
            <v>Comisarías de Familia, Puntos de Atención para la Conciliación en Equidad, Centros Transitorios y Centros de Atención Especializados del Sistema de Responsabilidad Penal para Adolescentes, centros de reclusión para adultos y Centros de Paz dotados</v>
          </cell>
          <cell r="F504">
            <v>131</v>
          </cell>
          <cell r="G504">
            <v>19</v>
          </cell>
          <cell r="H504">
            <v>35</v>
          </cell>
          <cell r="I504">
            <v>37</v>
          </cell>
          <cell r="J504">
            <v>40</v>
          </cell>
          <cell r="K504" t="str">
            <v>Para acumular</v>
          </cell>
          <cell r="L504" t="str">
            <v>Aumenta</v>
          </cell>
          <cell r="M504">
            <v>103</v>
          </cell>
          <cell r="N504">
            <v>146</v>
          </cell>
          <cell r="O504">
            <v>200</v>
          </cell>
          <cell r="P504">
            <v>111.45</v>
          </cell>
          <cell r="Q504">
            <v>111.45</v>
          </cell>
        </row>
        <row r="505">
          <cell r="E505" t="str">
            <v>Vehículos contra incendios y rescate, entregados</v>
          </cell>
          <cell r="F505">
            <v>25</v>
          </cell>
          <cell r="G505">
            <v>0</v>
          </cell>
          <cell r="H505">
            <v>0</v>
          </cell>
          <cell r="I505">
            <v>10</v>
          </cell>
          <cell r="J505">
            <v>15</v>
          </cell>
          <cell r="K505" t="str">
            <v>Para acumular</v>
          </cell>
          <cell r="L505" t="str">
            <v>Aumenta</v>
          </cell>
          <cell r="M505">
            <v>26</v>
          </cell>
          <cell r="N505">
            <v>34</v>
          </cell>
          <cell r="O505">
            <v>173.33</v>
          </cell>
          <cell r="P505">
            <v>136</v>
          </cell>
          <cell r="Q505">
            <v>136</v>
          </cell>
        </row>
        <row r="506">
          <cell r="E506" t="str">
            <v>Cuerpos de bomberos tecnificados y capacitados</v>
          </cell>
          <cell r="F506">
            <v>31</v>
          </cell>
          <cell r="G506">
            <v>5</v>
          </cell>
          <cell r="H506">
            <v>6</v>
          </cell>
          <cell r="I506">
            <v>10</v>
          </cell>
          <cell r="J506">
            <v>10</v>
          </cell>
          <cell r="K506" t="str">
            <v>Para acumular</v>
          </cell>
          <cell r="L506" t="str">
            <v>Aumenta</v>
          </cell>
          <cell r="M506">
            <v>0</v>
          </cell>
          <cell r="N506">
            <v>47</v>
          </cell>
          <cell r="O506">
            <v>0</v>
          </cell>
          <cell r="P506">
            <v>151.61000000000001</v>
          </cell>
          <cell r="Q506">
            <v>151.61000000000001</v>
          </cell>
        </row>
        <row r="507">
          <cell r="E507" t="str">
            <v>Kits de dotación de maquinaria y equipo, elementos de protección personal y bioseguridad entregados</v>
          </cell>
          <cell r="F507">
            <v>35</v>
          </cell>
          <cell r="G507">
            <v>5</v>
          </cell>
          <cell r="H507">
            <v>10</v>
          </cell>
          <cell r="I507">
            <v>10</v>
          </cell>
          <cell r="J507">
            <v>10</v>
          </cell>
          <cell r="K507" t="str">
            <v>Para acumular</v>
          </cell>
          <cell r="L507" t="str">
            <v>Aumenta</v>
          </cell>
          <cell r="M507">
            <v>112</v>
          </cell>
          <cell r="N507">
            <v>117</v>
          </cell>
          <cell r="O507">
            <v>200</v>
          </cell>
          <cell r="P507">
            <v>200</v>
          </cell>
          <cell r="Q507">
            <v>200</v>
          </cell>
        </row>
        <row r="508">
          <cell r="E508" t="str">
            <v>Organizaciones comunales y sociales en convocatorias públicas departamentales, participando</v>
          </cell>
          <cell r="F508">
            <v>1625</v>
          </cell>
          <cell r="G508">
            <v>300</v>
          </cell>
          <cell r="H508">
            <v>500</v>
          </cell>
          <cell r="I508">
            <v>500</v>
          </cell>
          <cell r="J508">
            <v>325</v>
          </cell>
          <cell r="K508" t="str">
            <v>Para acumular</v>
          </cell>
          <cell r="L508" t="str">
            <v>Aumenta</v>
          </cell>
          <cell r="M508">
            <v>965</v>
          </cell>
          <cell r="N508">
            <v>2624</v>
          </cell>
          <cell r="O508">
            <v>200</v>
          </cell>
          <cell r="P508">
            <v>161.47999999999999</v>
          </cell>
          <cell r="Q508">
            <v>161.47999999999999</v>
          </cell>
        </row>
        <row r="509">
          <cell r="E509" t="str">
            <v>Organizaciones comunales y sociales con proyectos financiados, beneficiadas</v>
          </cell>
          <cell r="F509">
            <v>225</v>
          </cell>
          <cell r="G509">
            <v>60</v>
          </cell>
          <cell r="H509">
            <v>55</v>
          </cell>
          <cell r="I509">
            <v>55</v>
          </cell>
          <cell r="J509">
            <v>55</v>
          </cell>
          <cell r="K509" t="str">
            <v>Para acumular</v>
          </cell>
          <cell r="L509" t="str">
            <v>Aumenta</v>
          </cell>
          <cell r="M509">
            <v>122</v>
          </cell>
          <cell r="N509">
            <v>271</v>
          </cell>
          <cell r="O509">
            <v>200</v>
          </cell>
          <cell r="P509">
            <v>120.44</v>
          </cell>
          <cell r="Q509">
            <v>120.44</v>
          </cell>
        </row>
        <row r="510">
          <cell r="E510" t="str">
            <v>Programa de formación de dignatarios comunales, representantes de organizaciones sociales y ediles, formulado e implementado</v>
          </cell>
          <cell r="F510">
            <v>1</v>
          </cell>
          <cell r="G510">
            <v>0.25</v>
          </cell>
          <cell r="H510">
            <v>0.25</v>
          </cell>
          <cell r="I510">
            <v>0.25</v>
          </cell>
          <cell r="J510">
            <v>0.25</v>
          </cell>
          <cell r="K510" t="str">
            <v>Para acumular</v>
          </cell>
          <cell r="L510" t="str">
            <v>Aumenta</v>
          </cell>
          <cell r="M510">
            <v>0.25</v>
          </cell>
          <cell r="N510">
            <v>1</v>
          </cell>
          <cell r="O510">
            <v>100</v>
          </cell>
          <cell r="P510">
            <v>100</v>
          </cell>
          <cell r="Q510">
            <v>100</v>
          </cell>
        </row>
        <row r="511">
          <cell r="E511" t="str">
            <v>Programa de Conciliación y Convivencia Comunal formulado e implementado</v>
          </cell>
          <cell r="F511">
            <v>1</v>
          </cell>
          <cell r="G511">
            <v>0.25</v>
          </cell>
          <cell r="H511">
            <v>0.25</v>
          </cell>
          <cell r="I511">
            <v>0.25</v>
          </cell>
          <cell r="J511">
            <v>0.25</v>
          </cell>
          <cell r="K511" t="str">
            <v>Para acumular</v>
          </cell>
          <cell r="L511" t="str">
            <v>Aumenta</v>
          </cell>
          <cell r="M511">
            <v>0.25</v>
          </cell>
          <cell r="N511">
            <v>1</v>
          </cell>
          <cell r="O511">
            <v>100</v>
          </cell>
          <cell r="P511">
            <v>100</v>
          </cell>
          <cell r="Q511">
            <v>100</v>
          </cell>
        </row>
        <row r="512">
          <cell r="E512" t="str">
            <v>Programa formador de formadores participando en proceso de réplica de conocimientos con organismos comunales y sociales, formulado e implementado</v>
          </cell>
          <cell r="F512">
            <v>1</v>
          </cell>
          <cell r="G512">
            <v>0.25</v>
          </cell>
          <cell r="H512">
            <v>0.25</v>
          </cell>
          <cell r="I512">
            <v>0.25</v>
          </cell>
          <cell r="J512">
            <v>0.25</v>
          </cell>
          <cell r="K512" t="str">
            <v>Para acumular</v>
          </cell>
          <cell r="L512" t="str">
            <v>Aumenta</v>
          </cell>
          <cell r="M512">
            <v>0.25</v>
          </cell>
          <cell r="N512">
            <v>1</v>
          </cell>
          <cell r="O512">
            <v>100</v>
          </cell>
          <cell r="P512">
            <v>100</v>
          </cell>
          <cell r="Q512">
            <v>100</v>
          </cell>
        </row>
        <row r="513">
          <cell r="E513" t="str">
            <v>Organizaciones comunales en los Consejos Municipales de Participación Ciudadana y Control Social, Consejos Municipales de Política Social (COMPOS), Consejos Municipales de Desarrollo Rural (CMDR) y Consejos Territoriales de Planeación (CTP), participando</v>
          </cell>
          <cell r="F513">
            <v>1083</v>
          </cell>
          <cell r="G513">
            <v>200</v>
          </cell>
          <cell r="H513">
            <v>366</v>
          </cell>
          <cell r="I513">
            <v>367</v>
          </cell>
          <cell r="J513">
            <v>1083</v>
          </cell>
          <cell r="K513" t="str">
            <v>Anualizada</v>
          </cell>
          <cell r="L513" t="str">
            <v>Aumenta</v>
          </cell>
          <cell r="M513">
            <v>534</v>
          </cell>
          <cell r="N513">
            <v>2551</v>
          </cell>
          <cell r="O513">
            <v>49.31</v>
          </cell>
          <cell r="P513">
            <v>126.54</v>
          </cell>
          <cell r="Q513">
            <v>126.54</v>
          </cell>
        </row>
        <row r="514">
          <cell r="E514" t="str">
            <v>Organizaciones comunales asesoradas para en el cumplimiento de requisitos legales</v>
          </cell>
          <cell r="F514">
            <v>96</v>
          </cell>
          <cell r="G514">
            <v>87</v>
          </cell>
          <cell r="H514">
            <v>3</v>
          </cell>
          <cell r="I514">
            <v>3</v>
          </cell>
          <cell r="J514">
            <v>3</v>
          </cell>
          <cell r="K514" t="str">
            <v>Para acumular</v>
          </cell>
          <cell r="L514" t="str">
            <v>Aumenta</v>
          </cell>
          <cell r="M514">
            <v>2.8</v>
          </cell>
          <cell r="N514">
            <v>93.83</v>
          </cell>
          <cell r="O514">
            <v>93.33</v>
          </cell>
          <cell r="P514">
            <v>97.74</v>
          </cell>
          <cell r="Q514">
            <v>97.74</v>
          </cell>
        </row>
        <row r="515">
          <cell r="E515" t="str">
            <v>Entidades sin ánimo de lucro inspeccionadas y vigiladas que dan cumplimento a la competencia legal delegada al Gobernador de Antioquia</v>
          </cell>
          <cell r="F515">
            <v>1200</v>
          </cell>
          <cell r="G515">
            <v>300</v>
          </cell>
          <cell r="H515">
            <v>300</v>
          </cell>
          <cell r="I515">
            <v>300</v>
          </cell>
          <cell r="J515">
            <v>300</v>
          </cell>
          <cell r="K515" t="str">
            <v>Para acumular</v>
          </cell>
          <cell r="L515" t="str">
            <v>Aumenta</v>
          </cell>
          <cell r="M515">
            <v>617</v>
          </cell>
          <cell r="N515">
            <v>1594</v>
          </cell>
          <cell r="O515">
            <v>200</v>
          </cell>
          <cell r="P515">
            <v>132.83000000000001</v>
          </cell>
          <cell r="Q515">
            <v>132.83000000000001</v>
          </cell>
        </row>
        <row r="516">
          <cell r="E516" t="str">
            <v>Entidades sin ánimo de lucro capacitadas para cumplir su objeto social y aportar activamente al desarrollo del Departamento</v>
          </cell>
          <cell r="F516">
            <v>700</v>
          </cell>
          <cell r="G516">
            <v>100</v>
          </cell>
          <cell r="H516">
            <v>200</v>
          </cell>
          <cell r="I516">
            <v>200</v>
          </cell>
          <cell r="J516">
            <v>200</v>
          </cell>
          <cell r="K516" t="str">
            <v>Para acumular</v>
          </cell>
          <cell r="L516" t="str">
            <v>Aumenta</v>
          </cell>
          <cell r="M516">
            <v>0</v>
          </cell>
          <cell r="N516">
            <v>1365</v>
          </cell>
          <cell r="O516">
            <v>0</v>
          </cell>
          <cell r="P516">
            <v>195</v>
          </cell>
          <cell r="Q516">
            <v>195</v>
          </cell>
        </row>
        <row r="517">
          <cell r="E517" t="str">
            <v>Secretaría de Movilidad y Seguridad Vial del Departamento de Antioquia creada</v>
          </cell>
          <cell r="F517">
            <v>100</v>
          </cell>
          <cell r="G517">
            <v>50</v>
          </cell>
          <cell r="H517">
            <v>50</v>
          </cell>
          <cell r="I517">
            <v>0</v>
          </cell>
          <cell r="J517">
            <v>0</v>
          </cell>
          <cell r="K517" t="str">
            <v>Para acumular</v>
          </cell>
          <cell r="L517" t="str">
            <v>Aumenta</v>
          </cell>
          <cell r="M517">
            <v>0</v>
          </cell>
          <cell r="N517">
            <v>100</v>
          </cell>
          <cell r="O517">
            <v>0</v>
          </cell>
          <cell r="P517">
            <v>100</v>
          </cell>
          <cell r="Q517">
            <v>100</v>
          </cell>
        </row>
        <row r="518">
          <cell r="E518" t="str">
            <v>Instituciones educativas con acciones en prevención y educación vial, implementada</v>
          </cell>
          <cell r="F518">
            <v>30</v>
          </cell>
          <cell r="G518">
            <v>0</v>
          </cell>
          <cell r="H518">
            <v>30</v>
          </cell>
          <cell r="I518">
            <v>30</v>
          </cell>
          <cell r="J518">
            <v>30</v>
          </cell>
          <cell r="K518" t="str">
            <v>Anualizada</v>
          </cell>
          <cell r="L518" t="str">
            <v>Aumenta</v>
          </cell>
          <cell r="M518">
            <v>79</v>
          </cell>
          <cell r="N518">
            <v>142</v>
          </cell>
          <cell r="O518">
            <v>200</v>
          </cell>
          <cell r="P518">
            <v>157.78</v>
          </cell>
          <cell r="Q518">
            <v>157.78</v>
          </cell>
        </row>
        <row r="519">
          <cell r="E519" t="str">
            <v>Política pública formulada e implementada</v>
          </cell>
          <cell r="F519">
            <v>100</v>
          </cell>
          <cell r="G519">
            <v>0</v>
          </cell>
          <cell r="H519">
            <v>30</v>
          </cell>
          <cell r="I519">
            <v>30</v>
          </cell>
          <cell r="J519">
            <v>40</v>
          </cell>
          <cell r="K519" t="str">
            <v>Para acumular</v>
          </cell>
          <cell r="L519" t="str">
            <v>Aumenta</v>
          </cell>
          <cell r="M519">
            <v>0</v>
          </cell>
          <cell r="N519">
            <v>80</v>
          </cell>
          <cell r="O519">
            <v>0</v>
          </cell>
          <cell r="P519">
            <v>80</v>
          </cell>
          <cell r="Q519">
            <v>80</v>
          </cell>
        </row>
        <row r="520">
          <cell r="E520" t="str">
            <v>Municipios sin organismos de tránsito con Programas Integrales en Seguridad Vial socializados</v>
          </cell>
          <cell r="F520">
            <v>93</v>
          </cell>
          <cell r="G520">
            <v>0</v>
          </cell>
          <cell r="H520">
            <v>31</v>
          </cell>
          <cell r="I520">
            <v>31</v>
          </cell>
          <cell r="J520">
            <v>31</v>
          </cell>
          <cell r="K520" t="str">
            <v>Para acumular</v>
          </cell>
          <cell r="L520" t="str">
            <v>Aumenta</v>
          </cell>
          <cell r="M520">
            <v>0</v>
          </cell>
          <cell r="N520">
            <v>94</v>
          </cell>
          <cell r="O520">
            <v>0</v>
          </cell>
          <cell r="P520">
            <v>101.08</v>
          </cell>
          <cell r="Q520">
            <v>101.08</v>
          </cell>
        </row>
        <row r="521">
          <cell r="E521" t="str">
            <v>Protocolos para la atención integral del accidente de tránsito, factores de riesgo vial e infraccionalidad diseñados e implementados</v>
          </cell>
          <cell r="F521">
            <v>2</v>
          </cell>
          <cell r="G521">
            <v>0</v>
          </cell>
          <cell r="H521">
            <v>1</v>
          </cell>
          <cell r="I521">
            <v>1</v>
          </cell>
          <cell r="J521">
            <v>2</v>
          </cell>
          <cell r="K521" t="str">
            <v>Anualizada</v>
          </cell>
          <cell r="L521" t="str">
            <v>Aumenta</v>
          </cell>
          <cell r="M521">
            <v>0</v>
          </cell>
          <cell r="N521">
            <v>2</v>
          </cell>
          <cell r="O521">
            <v>0</v>
          </cell>
          <cell r="P521">
            <v>50</v>
          </cell>
          <cell r="Q521">
            <v>50</v>
          </cell>
        </row>
        <row r="522">
          <cell r="E522" t="str">
            <v>Paquete de Herramientas Tecnológicas de Control Vial con Vehículos Aéreos No Tripulados (VANT – Drones) Vigilancia Satelital y Circuitos De Foto detección instalado y en operación</v>
          </cell>
          <cell r="F522">
            <v>30</v>
          </cell>
          <cell r="G522">
            <v>0</v>
          </cell>
          <cell r="H522">
            <v>10</v>
          </cell>
          <cell r="I522">
            <v>10</v>
          </cell>
          <cell r="J522">
            <v>10</v>
          </cell>
          <cell r="K522" t="str">
            <v>Para acumular</v>
          </cell>
          <cell r="L522" t="str">
            <v>Aumenta</v>
          </cell>
          <cell r="M522">
            <v>0</v>
          </cell>
          <cell r="N522">
            <v>20</v>
          </cell>
          <cell r="O522">
            <v>0</v>
          </cell>
          <cell r="P522">
            <v>66.67</v>
          </cell>
          <cell r="Q522">
            <v>66.67</v>
          </cell>
        </row>
        <row r="523">
          <cell r="E523" t="str">
            <v>Sistema inteligente de información multisectorial implementado y en operación</v>
          </cell>
          <cell r="F523">
            <v>100</v>
          </cell>
          <cell r="G523">
            <v>0</v>
          </cell>
          <cell r="H523">
            <v>10</v>
          </cell>
          <cell r="I523">
            <v>40</v>
          </cell>
          <cell r="J523">
            <v>50</v>
          </cell>
          <cell r="K523" t="str">
            <v>Para acumular</v>
          </cell>
          <cell r="L523" t="str">
            <v>Aumenta</v>
          </cell>
          <cell r="M523">
            <v>0</v>
          </cell>
          <cell r="N523">
            <v>80</v>
          </cell>
          <cell r="O523">
            <v>0</v>
          </cell>
          <cell r="P523">
            <v>80</v>
          </cell>
          <cell r="Q523">
            <v>80</v>
          </cell>
        </row>
        <row r="524">
          <cell r="E524" t="str">
            <v>Municipios adscritos al convenio de regulación y control</v>
          </cell>
          <cell r="F524">
            <v>30</v>
          </cell>
          <cell r="G524">
            <v>30</v>
          </cell>
          <cell r="H524">
            <v>30</v>
          </cell>
          <cell r="I524">
            <v>30</v>
          </cell>
          <cell r="J524">
            <v>30</v>
          </cell>
          <cell r="K524" t="str">
            <v>Anualizada</v>
          </cell>
          <cell r="L524" t="str">
            <v>Aumenta</v>
          </cell>
          <cell r="M524">
            <v>41</v>
          </cell>
          <cell r="N524">
            <v>149</v>
          </cell>
          <cell r="O524">
            <v>136.66999999999999</v>
          </cell>
          <cell r="P524">
            <v>124.17</v>
          </cell>
          <cell r="Q524">
            <v>124.17</v>
          </cell>
        </row>
        <row r="525">
          <cell r="E525" t="str">
            <v>Observatorios del delito o de seguridad para monitorear y definir acciones de mejora en las condiciones de seguridad y convivencia</v>
          </cell>
          <cell r="F525">
            <v>1</v>
          </cell>
          <cell r="G525">
            <v>0.25</v>
          </cell>
          <cell r="H525">
            <v>0.25</v>
          </cell>
          <cell r="I525">
            <v>0.25</v>
          </cell>
          <cell r="J525">
            <v>0.25</v>
          </cell>
          <cell r="K525" t="str">
            <v>Para acumular</v>
          </cell>
          <cell r="L525" t="str">
            <v>Aumenta</v>
          </cell>
          <cell r="M525">
            <v>0</v>
          </cell>
          <cell r="N525">
            <v>1</v>
          </cell>
          <cell r="O525">
            <v>0</v>
          </cell>
          <cell r="P525">
            <v>100</v>
          </cell>
          <cell r="Q525">
            <v>100</v>
          </cell>
        </row>
        <row r="526">
          <cell r="E526" t="str">
            <v>Municipios con implementación de estrategias de prevención y promoción de justicia, seguridad y orden público</v>
          </cell>
          <cell r="F526">
            <v>115</v>
          </cell>
          <cell r="G526">
            <v>10</v>
          </cell>
          <cell r="H526">
            <v>35</v>
          </cell>
          <cell r="I526">
            <v>35</v>
          </cell>
          <cell r="J526">
            <v>35</v>
          </cell>
          <cell r="K526" t="str">
            <v>Para acumular</v>
          </cell>
          <cell r="L526" t="str">
            <v>Aumenta</v>
          </cell>
          <cell r="M526">
            <v>38</v>
          </cell>
          <cell r="N526">
            <v>125</v>
          </cell>
          <cell r="O526">
            <v>108.57</v>
          </cell>
          <cell r="P526">
            <v>108.7</v>
          </cell>
          <cell r="Q526">
            <v>108.7</v>
          </cell>
        </row>
        <row r="527">
          <cell r="E527" t="str">
            <v>Municipios con sistemas de recepción de denuncias en línea funcionando</v>
          </cell>
          <cell r="F527">
            <v>115</v>
          </cell>
          <cell r="G527">
            <v>0</v>
          </cell>
          <cell r="H527">
            <v>115</v>
          </cell>
          <cell r="I527">
            <v>115</v>
          </cell>
          <cell r="J527">
            <v>115</v>
          </cell>
          <cell r="K527" t="str">
            <v>Anualizada</v>
          </cell>
          <cell r="L527" t="str">
            <v>Aumenta</v>
          </cell>
          <cell r="M527">
            <v>125</v>
          </cell>
          <cell r="N527">
            <v>375</v>
          </cell>
          <cell r="O527">
            <v>108.7</v>
          </cell>
          <cell r="P527">
            <v>108.7</v>
          </cell>
          <cell r="Q527">
            <v>108.7</v>
          </cell>
        </row>
        <row r="528">
          <cell r="E528" t="str">
            <v>Organismos de Seguridad y Fuerza Pública, Fortalecidos y Dotados</v>
          </cell>
          <cell r="F528">
            <v>100</v>
          </cell>
          <cell r="G528">
            <v>25</v>
          </cell>
          <cell r="H528">
            <v>25</v>
          </cell>
          <cell r="I528">
            <v>25</v>
          </cell>
          <cell r="J528">
            <v>25</v>
          </cell>
          <cell r="K528" t="str">
            <v>Para acumular</v>
          </cell>
          <cell r="L528" t="str">
            <v>Aumenta</v>
          </cell>
          <cell r="M528">
            <v>25</v>
          </cell>
          <cell r="N528">
            <v>107</v>
          </cell>
          <cell r="O528">
            <v>100</v>
          </cell>
          <cell r="P528">
            <v>107</v>
          </cell>
          <cell r="Q528">
            <v>107</v>
          </cell>
        </row>
        <row r="529">
          <cell r="E529" t="str">
            <v>Municipios con estrategias de restablecimiento y reparación ciudadana</v>
          </cell>
          <cell r="F529">
            <v>115</v>
          </cell>
          <cell r="G529">
            <v>5</v>
          </cell>
          <cell r="H529">
            <v>30</v>
          </cell>
          <cell r="I529">
            <v>40</v>
          </cell>
          <cell r="J529">
            <v>40</v>
          </cell>
          <cell r="K529" t="str">
            <v>Para acumular</v>
          </cell>
          <cell r="L529" t="str">
            <v>Aumenta</v>
          </cell>
          <cell r="M529">
            <v>43</v>
          </cell>
          <cell r="N529">
            <v>115</v>
          </cell>
          <cell r="O529">
            <v>107.5</v>
          </cell>
          <cell r="P529">
            <v>100</v>
          </cell>
          <cell r="Q529">
            <v>100</v>
          </cell>
        </row>
        <row r="530">
          <cell r="E530" t="str">
            <v>Sedes de la fuerza pública y organismos de seguridad, adecuados y construidos</v>
          </cell>
          <cell r="F530">
            <v>100</v>
          </cell>
          <cell r="G530">
            <v>25</v>
          </cell>
          <cell r="H530">
            <v>25</v>
          </cell>
          <cell r="I530">
            <v>25</v>
          </cell>
          <cell r="J530">
            <v>25</v>
          </cell>
          <cell r="K530" t="str">
            <v>Para acumular</v>
          </cell>
          <cell r="L530" t="str">
            <v>Aumenta</v>
          </cell>
          <cell r="M530">
            <v>13</v>
          </cell>
          <cell r="N530">
            <v>100</v>
          </cell>
          <cell r="O530">
            <v>52</v>
          </cell>
          <cell r="P530">
            <v>100</v>
          </cell>
          <cell r="Q530">
            <v>100</v>
          </cell>
        </row>
        <row r="531">
          <cell r="E531" t="str">
            <v>Municipios con Plan Integral de Seguridad y Convivencia Ciudadana PISCC formulados e implementados</v>
          </cell>
          <cell r="F531">
            <v>125</v>
          </cell>
          <cell r="G531">
            <v>125</v>
          </cell>
          <cell r="H531">
            <v>125</v>
          </cell>
          <cell r="I531">
            <v>125</v>
          </cell>
          <cell r="J531">
            <v>125</v>
          </cell>
          <cell r="K531" t="str">
            <v>Anualizada</v>
          </cell>
          <cell r="L531" t="str">
            <v>Aumenta</v>
          </cell>
          <cell r="M531">
            <v>125</v>
          </cell>
          <cell r="N531">
            <v>500</v>
          </cell>
          <cell r="O531">
            <v>100</v>
          </cell>
          <cell r="P531">
            <v>100</v>
          </cell>
          <cell r="Q531">
            <v>100</v>
          </cell>
        </row>
        <row r="532">
          <cell r="E532" t="str">
            <v>Cultivos ilícitos erradicados con proyectos de desarrollo alternativo</v>
          </cell>
          <cell r="F532">
            <v>500</v>
          </cell>
          <cell r="G532">
            <v>100</v>
          </cell>
          <cell r="H532">
            <v>100</v>
          </cell>
          <cell r="I532">
            <v>150</v>
          </cell>
          <cell r="J532">
            <v>150</v>
          </cell>
          <cell r="K532" t="str">
            <v>Para acumular</v>
          </cell>
          <cell r="L532" t="str">
            <v>Aumenta</v>
          </cell>
          <cell r="M532">
            <v>0</v>
          </cell>
          <cell r="N532">
            <v>3798</v>
          </cell>
          <cell r="O532">
            <v>0</v>
          </cell>
          <cell r="P532">
            <v>200</v>
          </cell>
          <cell r="Q532">
            <v>200</v>
          </cell>
        </row>
        <row r="533">
          <cell r="E533" t="str">
            <v>Instrumento aprobado que garantice la adopción de decisiones inclusivas, participativas y representativas, en el marco del posconflicto en el Departamento de Antioquia</v>
          </cell>
          <cell r="F533">
            <v>1</v>
          </cell>
          <cell r="G533">
            <v>0</v>
          </cell>
          <cell r="H533">
            <v>1</v>
          </cell>
          <cell r="I533">
            <v>1</v>
          </cell>
          <cell r="J533">
            <v>1</v>
          </cell>
          <cell r="K533" t="str">
            <v>Anualizada</v>
          </cell>
          <cell r="L533" t="str">
            <v>Aumenta</v>
          </cell>
          <cell r="M533">
            <v>1</v>
          </cell>
          <cell r="N533">
            <v>3</v>
          </cell>
          <cell r="O533">
            <v>100</v>
          </cell>
          <cell r="P533">
            <v>100</v>
          </cell>
          <cell r="Q533">
            <v>100</v>
          </cell>
        </row>
        <row r="534">
          <cell r="E534" t="str">
            <v>Procesos y procedimientos desarrollados de paz y posconflicto a nivel de fronteras del Departamento de Antioquia,</v>
          </cell>
          <cell r="F534">
            <v>8</v>
          </cell>
          <cell r="G534">
            <v>0</v>
          </cell>
          <cell r="H534">
            <v>3</v>
          </cell>
          <cell r="I534">
            <v>3</v>
          </cell>
          <cell r="J534">
            <v>2</v>
          </cell>
          <cell r="K534" t="str">
            <v>Para acumular</v>
          </cell>
          <cell r="L534" t="str">
            <v>Aumenta</v>
          </cell>
          <cell r="M534">
            <v>0</v>
          </cell>
          <cell r="N534">
            <v>8</v>
          </cell>
          <cell r="O534">
            <v>0</v>
          </cell>
          <cell r="P534">
            <v>100</v>
          </cell>
          <cell r="Q534">
            <v>100</v>
          </cell>
        </row>
        <row r="535">
          <cell r="E535" t="str">
            <v>Consejos Comunitarios Municipales de Paz y Posconflicto creados y funcionando</v>
          </cell>
          <cell r="F535">
            <v>125</v>
          </cell>
          <cell r="G535">
            <v>0</v>
          </cell>
          <cell r="H535">
            <v>45</v>
          </cell>
          <cell r="I535">
            <v>50</v>
          </cell>
          <cell r="J535">
            <v>30</v>
          </cell>
          <cell r="K535" t="str">
            <v>Para acumular</v>
          </cell>
          <cell r="L535" t="str">
            <v>Aumenta</v>
          </cell>
          <cell r="M535">
            <v>10</v>
          </cell>
          <cell r="N535">
            <v>104</v>
          </cell>
          <cell r="O535">
            <v>33.33</v>
          </cell>
          <cell r="P535">
            <v>83.2</v>
          </cell>
          <cell r="Q535">
            <v>83.2</v>
          </cell>
        </row>
        <row r="536">
          <cell r="E536" t="str">
            <v>Consejo Departamental de paz, creado y funcionando</v>
          </cell>
          <cell r="F536">
            <v>1</v>
          </cell>
          <cell r="G536">
            <v>0</v>
          </cell>
          <cell r="H536">
            <v>1</v>
          </cell>
          <cell r="I536">
            <v>1</v>
          </cell>
          <cell r="J536">
            <v>1</v>
          </cell>
          <cell r="K536" t="str">
            <v>Anualizada</v>
          </cell>
          <cell r="L536" t="str">
            <v>Aumenta</v>
          </cell>
          <cell r="M536">
            <v>1</v>
          </cell>
          <cell r="N536">
            <v>3</v>
          </cell>
          <cell r="O536">
            <v>100</v>
          </cell>
          <cell r="P536">
            <v>100</v>
          </cell>
          <cell r="Q536">
            <v>100</v>
          </cell>
        </row>
        <row r="537">
          <cell r="E537" t="str">
            <v>Líderes, Estudiantes, Docentes y facilitadores (nodos multiplicadores) cualificados en la pedagogía y cátedra de construcción de cultura de paz y convivencia, según la Ley 1732 de 2015</v>
          </cell>
          <cell r="F537">
            <v>2500</v>
          </cell>
          <cell r="G537">
            <v>0</v>
          </cell>
          <cell r="H537">
            <v>600</v>
          </cell>
          <cell r="I537">
            <v>800</v>
          </cell>
          <cell r="J537">
            <v>1100</v>
          </cell>
          <cell r="K537" t="str">
            <v>Para acumular</v>
          </cell>
          <cell r="L537" t="str">
            <v>Aumenta</v>
          </cell>
          <cell r="M537">
            <v>0</v>
          </cell>
          <cell r="N537">
            <v>7037</v>
          </cell>
          <cell r="O537">
            <v>0</v>
          </cell>
          <cell r="P537">
            <v>200</v>
          </cell>
          <cell r="Q537">
            <v>200</v>
          </cell>
        </row>
        <row r="538">
          <cell r="E538" t="str">
            <v>Modelo de comunicación y difusión para promover las políticas de paz del Departamento de Antioquia, creado y funcional</v>
          </cell>
          <cell r="F538">
            <v>1</v>
          </cell>
          <cell r="G538">
            <v>0</v>
          </cell>
          <cell r="H538">
            <v>1</v>
          </cell>
          <cell r="I538">
            <v>1</v>
          </cell>
          <cell r="J538">
            <v>1</v>
          </cell>
          <cell r="K538" t="str">
            <v>Anualizada</v>
          </cell>
          <cell r="L538" t="str">
            <v>Aumenta</v>
          </cell>
          <cell r="M538">
            <v>1</v>
          </cell>
          <cell r="N538">
            <v>3</v>
          </cell>
          <cell r="O538">
            <v>100</v>
          </cell>
          <cell r="P538">
            <v>100</v>
          </cell>
          <cell r="Q538">
            <v>100</v>
          </cell>
        </row>
        <row r="539">
          <cell r="E539" t="str">
            <v>Mesas subregionales de Paz y Posconflicto creadas y funcionado</v>
          </cell>
          <cell r="F539">
            <v>9</v>
          </cell>
          <cell r="G539">
            <v>0</v>
          </cell>
          <cell r="H539">
            <v>0</v>
          </cell>
          <cell r="I539">
            <v>4</v>
          </cell>
          <cell r="J539">
            <v>5</v>
          </cell>
          <cell r="K539" t="str">
            <v>Para acumular</v>
          </cell>
          <cell r="L539" t="str">
            <v>Aumenta</v>
          </cell>
          <cell r="M539">
            <v>5</v>
          </cell>
          <cell r="N539">
            <v>9</v>
          </cell>
          <cell r="O539">
            <v>100</v>
          </cell>
          <cell r="P539">
            <v>100</v>
          </cell>
          <cell r="Q539">
            <v>100</v>
          </cell>
        </row>
        <row r="540">
          <cell r="E540" t="str">
            <v>Agenda de paz, posconflicto y desarrollo concertada y articulada con los proyectos visionarios del Plan de Desarrollo Departamental</v>
          </cell>
          <cell r="F540">
            <v>12</v>
          </cell>
          <cell r="G540">
            <v>0</v>
          </cell>
          <cell r="H540">
            <v>6</v>
          </cell>
          <cell r="I540">
            <v>4</v>
          </cell>
          <cell r="J540">
            <v>2</v>
          </cell>
          <cell r="K540" t="str">
            <v>Para acumular</v>
          </cell>
          <cell r="L540" t="str">
            <v>Aumenta</v>
          </cell>
          <cell r="M540">
            <v>9</v>
          </cell>
          <cell r="N540">
            <v>21</v>
          </cell>
          <cell r="O540">
            <v>200</v>
          </cell>
          <cell r="P540">
            <v>175</v>
          </cell>
          <cell r="Q540">
            <v>175</v>
          </cell>
        </row>
        <row r="541">
          <cell r="E541" t="str">
            <v>Personas involucradas en el conflicto atendidas en proyectos de acompañamiento psicosocial, prevención de salud mental, para la recuperación emocional</v>
          </cell>
          <cell r="F541">
            <v>100</v>
          </cell>
          <cell r="G541">
            <v>0</v>
          </cell>
          <cell r="H541">
            <v>30</v>
          </cell>
          <cell r="I541">
            <v>30</v>
          </cell>
          <cell r="J541">
            <v>40</v>
          </cell>
          <cell r="K541" t="str">
            <v>Para acumular</v>
          </cell>
          <cell r="L541" t="str">
            <v>Aumenta</v>
          </cell>
          <cell r="M541">
            <v>11.2</v>
          </cell>
          <cell r="N541">
            <v>100</v>
          </cell>
          <cell r="O541">
            <v>28</v>
          </cell>
          <cell r="P541">
            <v>100</v>
          </cell>
          <cell r="Q541">
            <v>100</v>
          </cell>
        </row>
        <row r="542">
          <cell r="E542" t="str">
            <v>Desmovilizados atendidos en proyectos de acompañamiento de reintegración que facilite opciones de adaptación a la vida civil</v>
          </cell>
          <cell r="F542">
            <v>100</v>
          </cell>
          <cell r="G542">
            <v>0</v>
          </cell>
          <cell r="H542">
            <v>30</v>
          </cell>
          <cell r="I542">
            <v>40</v>
          </cell>
          <cell r="J542">
            <v>30</v>
          </cell>
          <cell r="K542" t="str">
            <v>Para acumular</v>
          </cell>
          <cell r="L542" t="str">
            <v>Aumenta</v>
          </cell>
          <cell r="M542">
            <v>2</v>
          </cell>
          <cell r="N542">
            <v>102</v>
          </cell>
          <cell r="O542">
            <v>6.67</v>
          </cell>
          <cell r="P542">
            <v>102</v>
          </cell>
          <cell r="Q542">
            <v>102</v>
          </cell>
        </row>
        <row r="543">
          <cell r="E543" t="str">
            <v>Personas formadas y capacitadas, con titulación en artes y/u oficios, de las zonas priorizadas afectadas por el conflicto en el territorio antioqueño</v>
          </cell>
          <cell r="F543">
            <v>3000</v>
          </cell>
          <cell r="G543">
            <v>0</v>
          </cell>
          <cell r="H543">
            <v>1000</v>
          </cell>
          <cell r="I543">
            <v>1000</v>
          </cell>
          <cell r="J543">
            <v>1000</v>
          </cell>
          <cell r="K543" t="str">
            <v>Para acumular</v>
          </cell>
          <cell r="L543" t="str">
            <v>Aumenta</v>
          </cell>
          <cell r="M543">
            <v>2233</v>
          </cell>
          <cell r="N543">
            <v>3100</v>
          </cell>
          <cell r="O543">
            <v>200</v>
          </cell>
          <cell r="P543">
            <v>103.33</v>
          </cell>
          <cell r="Q543">
            <v>103.33</v>
          </cell>
        </row>
        <row r="544">
          <cell r="E544" t="str">
            <v>Empleos dignos generados en las zonas priorizadas afectadas por el conflicto en el territorio antioqueño</v>
          </cell>
          <cell r="F544">
            <v>20000</v>
          </cell>
          <cell r="G544">
            <v>0</v>
          </cell>
          <cell r="H544">
            <v>8000</v>
          </cell>
          <cell r="I544">
            <v>7000</v>
          </cell>
          <cell r="J544">
            <v>5000</v>
          </cell>
          <cell r="K544" t="str">
            <v>Para acumular</v>
          </cell>
          <cell r="L544" t="str">
            <v>Aumenta</v>
          </cell>
          <cell r="M544">
            <v>1</v>
          </cell>
          <cell r="N544">
            <v>11070</v>
          </cell>
          <cell r="O544">
            <v>0.02</v>
          </cell>
          <cell r="P544">
            <v>55.35</v>
          </cell>
          <cell r="Q544">
            <v>55.35</v>
          </cell>
        </row>
        <row r="545">
          <cell r="E545" t="str">
            <v>Personal de las fuerzas armadas, reservas y veteranos; policía; agencias estatales y entidades gubernamentales capacitadas con enfoque poblacional, en derechos humanos y transparencia en el posconflicto</v>
          </cell>
          <cell r="F545">
            <v>100</v>
          </cell>
          <cell r="G545">
            <v>0</v>
          </cell>
          <cell r="H545">
            <v>40</v>
          </cell>
          <cell r="I545">
            <v>40</v>
          </cell>
          <cell r="J545">
            <v>20</v>
          </cell>
          <cell r="K545" t="str">
            <v>Para acumular</v>
          </cell>
          <cell r="L545" t="str">
            <v>Aumenta</v>
          </cell>
          <cell r="M545">
            <v>0</v>
          </cell>
          <cell r="N545">
            <v>100</v>
          </cell>
          <cell r="O545">
            <v>0</v>
          </cell>
          <cell r="P545">
            <v>100</v>
          </cell>
          <cell r="Q545">
            <v>100</v>
          </cell>
        </row>
        <row r="546">
          <cell r="E546" t="str">
            <v>Incremento en los Ingresos totales del Departamento</v>
          </cell>
          <cell r="F546">
            <v>11.37</v>
          </cell>
          <cell r="G546">
            <v>1</v>
          </cell>
          <cell r="H546">
            <v>4</v>
          </cell>
          <cell r="I546">
            <v>4</v>
          </cell>
          <cell r="J546">
            <v>2.37</v>
          </cell>
          <cell r="K546" t="str">
            <v>Para acumular</v>
          </cell>
          <cell r="L546" t="str">
            <v>Aumenta</v>
          </cell>
          <cell r="M546">
            <v>3.4</v>
          </cell>
          <cell r="N546">
            <v>29</v>
          </cell>
          <cell r="O546">
            <v>143.46</v>
          </cell>
          <cell r="P546">
            <v>200</v>
          </cell>
          <cell r="Q546">
            <v>200</v>
          </cell>
        </row>
        <row r="547">
          <cell r="E547" t="str">
            <v>Modernización y optimización del Sistema Productivo de la FLA</v>
          </cell>
          <cell r="F547">
            <v>100</v>
          </cell>
          <cell r="G547">
            <v>28</v>
          </cell>
          <cell r="H547">
            <v>22</v>
          </cell>
          <cell r="I547">
            <v>25</v>
          </cell>
          <cell r="J547">
            <v>25</v>
          </cell>
          <cell r="K547" t="str">
            <v>Para acumular</v>
          </cell>
          <cell r="L547" t="str">
            <v>Aumenta</v>
          </cell>
          <cell r="M547">
            <v>23.2</v>
          </cell>
          <cell r="N547">
            <v>90.44</v>
          </cell>
          <cell r="O547">
            <v>92.8</v>
          </cell>
          <cell r="P547">
            <v>90.44</v>
          </cell>
          <cell r="Q547">
            <v>90.44</v>
          </cell>
        </row>
        <row r="548">
          <cell r="E548" t="str">
            <v>Nuevos mercados para productos de la FLA</v>
          </cell>
          <cell r="F548">
            <v>3</v>
          </cell>
          <cell r="G548">
            <v>1</v>
          </cell>
          <cell r="H548">
            <v>1</v>
          </cell>
          <cell r="I548">
            <v>1</v>
          </cell>
          <cell r="J548">
            <v>0</v>
          </cell>
          <cell r="K548" t="str">
            <v>Para acumular</v>
          </cell>
          <cell r="L548" t="str">
            <v>Aumenta</v>
          </cell>
          <cell r="M548">
            <v>0</v>
          </cell>
          <cell r="N548">
            <v>6</v>
          </cell>
          <cell r="O548">
            <v>0</v>
          </cell>
          <cell r="P548">
            <v>200</v>
          </cell>
          <cell r="Q548">
            <v>200</v>
          </cell>
        </row>
        <row r="549">
          <cell r="E549" t="str">
            <v>Proyectos apoyados con recursos de cooperación Internacional</v>
          </cell>
          <cell r="F549">
            <v>8</v>
          </cell>
          <cell r="G549">
            <v>1</v>
          </cell>
          <cell r="H549">
            <v>3</v>
          </cell>
          <cell r="I549">
            <v>3</v>
          </cell>
          <cell r="J549">
            <v>1</v>
          </cell>
          <cell r="K549" t="str">
            <v>Para acumular</v>
          </cell>
          <cell r="L549" t="str">
            <v>Aumenta</v>
          </cell>
          <cell r="M549">
            <v>1</v>
          </cell>
          <cell r="N549">
            <v>8</v>
          </cell>
          <cell r="O549">
            <v>100</v>
          </cell>
          <cell r="P549">
            <v>100</v>
          </cell>
          <cell r="Q549">
            <v>100</v>
          </cell>
        </row>
        <row r="550">
          <cell r="E550" t="str">
            <v>Espacios de planeación y concertación de planeación</v>
          </cell>
          <cell r="F550">
            <v>100</v>
          </cell>
          <cell r="G550">
            <v>20</v>
          </cell>
          <cell r="H550">
            <v>35</v>
          </cell>
          <cell r="I550">
            <v>30</v>
          </cell>
          <cell r="J550">
            <v>15</v>
          </cell>
          <cell r="K550" t="str">
            <v>Para acumular</v>
          </cell>
          <cell r="L550" t="str">
            <v>Aumenta</v>
          </cell>
          <cell r="M550">
            <v>24</v>
          </cell>
          <cell r="N550">
            <v>100</v>
          </cell>
          <cell r="O550">
            <v>160</v>
          </cell>
          <cell r="P550">
            <v>100</v>
          </cell>
          <cell r="Q550">
            <v>100</v>
          </cell>
        </row>
        <row r="551">
          <cell r="E551" t="str">
            <v>Plan de Ordenamiento Departamental Formulado</v>
          </cell>
          <cell r="F551">
            <v>100</v>
          </cell>
          <cell r="G551">
            <v>5</v>
          </cell>
          <cell r="H551">
            <v>25</v>
          </cell>
          <cell r="I551">
            <v>65</v>
          </cell>
          <cell r="J551">
            <v>5</v>
          </cell>
          <cell r="K551" t="str">
            <v>Para acumular</v>
          </cell>
          <cell r="L551" t="str">
            <v>Aumenta</v>
          </cell>
          <cell r="M551">
            <v>5</v>
          </cell>
          <cell r="N551">
            <v>105</v>
          </cell>
          <cell r="O551">
            <v>100</v>
          </cell>
          <cell r="P551">
            <v>105</v>
          </cell>
          <cell r="Q551">
            <v>105</v>
          </cell>
        </row>
        <row r="552">
          <cell r="E552" t="str">
            <v>Entidades territoriales apoyadas para la revisión y ajuste de los POT</v>
          </cell>
          <cell r="F552">
            <v>23</v>
          </cell>
          <cell r="G552">
            <v>0</v>
          </cell>
          <cell r="H552">
            <v>11</v>
          </cell>
          <cell r="I552">
            <v>7</v>
          </cell>
          <cell r="J552">
            <v>5</v>
          </cell>
          <cell r="K552" t="str">
            <v>Para acumular</v>
          </cell>
          <cell r="L552" t="str">
            <v>Aumenta</v>
          </cell>
          <cell r="M552">
            <v>5</v>
          </cell>
          <cell r="N552">
            <v>36</v>
          </cell>
          <cell r="O552">
            <v>100</v>
          </cell>
          <cell r="P552">
            <v>156.52000000000001</v>
          </cell>
          <cell r="Q552">
            <v>156.52000000000001</v>
          </cell>
        </row>
        <row r="553">
          <cell r="E553" t="str">
            <v>Diálogos Subregionales de Planeación para el Desarrollo</v>
          </cell>
          <cell r="F553">
            <v>36</v>
          </cell>
          <cell r="G553">
            <v>11</v>
          </cell>
          <cell r="H553">
            <v>10</v>
          </cell>
          <cell r="I553">
            <v>8</v>
          </cell>
          <cell r="J553">
            <v>7</v>
          </cell>
          <cell r="K553" t="str">
            <v>Para acumular</v>
          </cell>
          <cell r="L553" t="str">
            <v>Aumenta</v>
          </cell>
          <cell r="M553">
            <v>116</v>
          </cell>
          <cell r="N553">
            <v>305</v>
          </cell>
          <cell r="O553">
            <v>200</v>
          </cell>
          <cell r="P553">
            <v>200</v>
          </cell>
          <cell r="Q553">
            <v>200</v>
          </cell>
        </row>
        <row r="554">
          <cell r="E554" t="str">
            <v>Incrementar el número de Operaciones estadísticas en buen estado e implementadas</v>
          </cell>
          <cell r="F554">
            <v>50</v>
          </cell>
          <cell r="G554">
            <v>0</v>
          </cell>
          <cell r="H554">
            <v>17</v>
          </cell>
          <cell r="I554">
            <v>16</v>
          </cell>
          <cell r="J554">
            <v>17</v>
          </cell>
          <cell r="K554" t="str">
            <v>Para acumular</v>
          </cell>
          <cell r="L554" t="str">
            <v>Aumenta</v>
          </cell>
          <cell r="M554">
            <v>17</v>
          </cell>
          <cell r="N554">
            <v>51.87</v>
          </cell>
          <cell r="O554">
            <v>100</v>
          </cell>
          <cell r="P554">
            <v>103.74</v>
          </cell>
          <cell r="Q554">
            <v>103.74</v>
          </cell>
        </row>
        <row r="555">
          <cell r="E555" t="str">
            <v>Creación del Observatorio Económico, Fiscal y Financiero de Antioquia</v>
          </cell>
          <cell r="F555">
            <v>100</v>
          </cell>
          <cell r="G555">
            <v>25</v>
          </cell>
          <cell r="H555">
            <v>30</v>
          </cell>
          <cell r="I555">
            <v>20</v>
          </cell>
          <cell r="J555">
            <v>25</v>
          </cell>
          <cell r="K555" t="str">
            <v>Para acumular</v>
          </cell>
          <cell r="L555" t="str">
            <v>Aumenta</v>
          </cell>
          <cell r="M555">
            <v>45</v>
          </cell>
          <cell r="N555">
            <v>100</v>
          </cell>
          <cell r="O555">
            <v>180</v>
          </cell>
          <cell r="P555">
            <v>100</v>
          </cell>
          <cell r="Q555">
            <v>100</v>
          </cell>
        </row>
        <row r="556">
          <cell r="E556" t="str">
            <v>Actualizaciones catastrales realizadas en el Departamento de Antioquia</v>
          </cell>
          <cell r="F556">
            <v>80</v>
          </cell>
          <cell r="G556">
            <v>20</v>
          </cell>
          <cell r="H556">
            <v>20</v>
          </cell>
          <cell r="I556">
            <v>20</v>
          </cell>
          <cell r="J556">
            <v>20</v>
          </cell>
          <cell r="K556" t="str">
            <v>Para acumular</v>
          </cell>
          <cell r="L556" t="str">
            <v>Aumenta</v>
          </cell>
          <cell r="M556">
            <v>11</v>
          </cell>
          <cell r="N556">
            <v>26</v>
          </cell>
          <cell r="O556">
            <v>55</v>
          </cell>
          <cell r="P556">
            <v>32.5</v>
          </cell>
          <cell r="Q556">
            <v>32.5</v>
          </cell>
        </row>
        <row r="557">
          <cell r="E557" t="str">
            <v>Comisiones técnicas subregionales creadas</v>
          </cell>
          <cell r="F557">
            <v>9</v>
          </cell>
          <cell r="G557">
            <v>0</v>
          </cell>
          <cell r="H557">
            <v>3</v>
          </cell>
          <cell r="I557">
            <v>3</v>
          </cell>
          <cell r="J557">
            <v>3</v>
          </cell>
          <cell r="K557" t="str">
            <v>Para acumular</v>
          </cell>
          <cell r="L557" t="str">
            <v>Aumenta</v>
          </cell>
          <cell r="M557">
            <v>7</v>
          </cell>
          <cell r="N557">
            <v>7</v>
          </cell>
          <cell r="O557">
            <v>200</v>
          </cell>
          <cell r="P557">
            <v>77.78</v>
          </cell>
          <cell r="Q557">
            <v>77.78</v>
          </cell>
        </row>
        <row r="558">
          <cell r="E558" t="str">
            <v>Observatorios Implementados</v>
          </cell>
          <cell r="F558">
            <v>2</v>
          </cell>
          <cell r="G558">
            <v>0</v>
          </cell>
          <cell r="H558">
            <v>0</v>
          </cell>
          <cell r="I558">
            <v>0</v>
          </cell>
          <cell r="J558">
            <v>2</v>
          </cell>
          <cell r="K558" t="str">
            <v>Para acumular</v>
          </cell>
          <cell r="L558" t="str">
            <v>Aumenta</v>
          </cell>
          <cell r="M558">
            <v>2</v>
          </cell>
          <cell r="N558">
            <v>2</v>
          </cell>
          <cell r="O558">
            <v>100</v>
          </cell>
          <cell r="P558">
            <v>100</v>
          </cell>
          <cell r="Q558">
            <v>100</v>
          </cell>
        </row>
        <row r="559">
          <cell r="E559" t="str">
            <v>Aplicativos mejorados e implementados para la eficiencia de la gestión territorial</v>
          </cell>
          <cell r="F559">
            <v>2</v>
          </cell>
          <cell r="G559">
            <v>0.63</v>
          </cell>
          <cell r="H559">
            <v>0.82</v>
          </cell>
          <cell r="I559">
            <v>0.27500000000000002</v>
          </cell>
          <cell r="J559">
            <v>0.27500000000000002</v>
          </cell>
          <cell r="K559" t="str">
            <v>Para acumular</v>
          </cell>
          <cell r="L559" t="str">
            <v>Aumenta</v>
          </cell>
          <cell r="M559">
            <v>0.39600000000000002</v>
          </cell>
          <cell r="N559">
            <v>1.8353999999999999</v>
          </cell>
          <cell r="O559">
            <v>144</v>
          </cell>
          <cell r="P559">
            <v>91.77</v>
          </cell>
          <cell r="Q559">
            <v>91.77</v>
          </cell>
        </row>
        <row r="560">
          <cell r="E560" t="str">
            <v>Grado de acciones institucionales comunicadas a la sociedad antioqueña a través de los canales disponibles</v>
          </cell>
          <cell r="F560">
            <v>100</v>
          </cell>
          <cell r="G560">
            <v>25</v>
          </cell>
          <cell r="H560">
            <v>25</v>
          </cell>
          <cell r="I560">
            <v>25</v>
          </cell>
          <cell r="J560">
            <v>25</v>
          </cell>
          <cell r="K560" t="str">
            <v>Para acumular</v>
          </cell>
          <cell r="L560" t="str">
            <v>Aumenta</v>
          </cell>
          <cell r="M560">
            <v>25</v>
          </cell>
          <cell r="N560">
            <v>98</v>
          </cell>
          <cell r="O560">
            <v>100</v>
          </cell>
          <cell r="P560">
            <v>98</v>
          </cell>
          <cell r="Q560">
            <v>98</v>
          </cell>
        </row>
        <row r="561">
          <cell r="E561" t="str">
            <v>Porcentaje de servidores públicos con acceso a los canales propios de la Administración Departamental (intranet, emisora, boletín, periódico e impresos)</v>
          </cell>
          <cell r="F561">
            <v>80</v>
          </cell>
          <cell r="G561">
            <v>20</v>
          </cell>
          <cell r="H561">
            <v>20</v>
          </cell>
          <cell r="I561">
            <v>20</v>
          </cell>
          <cell r="J561">
            <v>20</v>
          </cell>
          <cell r="K561" t="str">
            <v>Para acumular</v>
          </cell>
          <cell r="L561" t="str">
            <v>Aumenta</v>
          </cell>
          <cell r="M561">
            <v>20</v>
          </cell>
          <cell r="N561">
            <v>83</v>
          </cell>
          <cell r="O561">
            <v>100</v>
          </cell>
          <cell r="P561">
            <v>103.75</v>
          </cell>
          <cell r="Q561">
            <v>103.75</v>
          </cell>
        </row>
        <row r="562">
          <cell r="E562" t="str">
            <v>Dimensión de Adaptabilidad</v>
          </cell>
          <cell r="F562">
            <v>53</v>
          </cell>
          <cell r="G562">
            <v>0</v>
          </cell>
          <cell r="H562">
            <v>48</v>
          </cell>
          <cell r="I562">
            <v>0</v>
          </cell>
          <cell r="J562">
            <v>53</v>
          </cell>
          <cell r="K562" t="str">
            <v>Anualizada</v>
          </cell>
          <cell r="L562" t="str">
            <v>Aumenta</v>
          </cell>
          <cell r="M562">
            <v>58</v>
          </cell>
          <cell r="N562">
            <v>116</v>
          </cell>
          <cell r="O562">
            <v>109.43</v>
          </cell>
          <cell r="P562">
            <v>114.85</v>
          </cell>
          <cell r="Q562">
            <v>114.85</v>
          </cell>
        </row>
        <row r="563">
          <cell r="E563" t="str">
            <v>Dimensión de Misión</v>
          </cell>
          <cell r="F563">
            <v>74</v>
          </cell>
          <cell r="G563">
            <v>0</v>
          </cell>
          <cell r="H563">
            <v>70</v>
          </cell>
          <cell r="I563">
            <v>0</v>
          </cell>
          <cell r="J563">
            <v>74</v>
          </cell>
          <cell r="K563" t="str">
            <v>Anualizada</v>
          </cell>
          <cell r="L563" t="str">
            <v>Aumenta</v>
          </cell>
          <cell r="M563">
            <v>65</v>
          </cell>
          <cell r="N563">
            <v>120</v>
          </cell>
          <cell r="O563">
            <v>87.84</v>
          </cell>
          <cell r="P563">
            <v>83.33</v>
          </cell>
          <cell r="Q563">
            <v>83.33</v>
          </cell>
        </row>
        <row r="564">
          <cell r="E564" t="str">
            <v>Dimensión de Consistencia</v>
          </cell>
          <cell r="F564">
            <v>59</v>
          </cell>
          <cell r="G564">
            <v>0</v>
          </cell>
          <cell r="H564">
            <v>55</v>
          </cell>
          <cell r="I564">
            <v>0</v>
          </cell>
          <cell r="J564">
            <v>59</v>
          </cell>
          <cell r="K564" t="str">
            <v>Anualizada</v>
          </cell>
          <cell r="L564" t="str">
            <v>Aumenta</v>
          </cell>
          <cell r="M564">
            <v>59</v>
          </cell>
          <cell r="N564">
            <v>116</v>
          </cell>
          <cell r="O564">
            <v>100</v>
          </cell>
          <cell r="P564">
            <v>101.75</v>
          </cell>
          <cell r="Q564">
            <v>101.75</v>
          </cell>
        </row>
        <row r="565">
          <cell r="E565" t="str">
            <v>Dimensión de Participación</v>
          </cell>
          <cell r="F565">
            <v>52</v>
          </cell>
          <cell r="G565">
            <v>0</v>
          </cell>
          <cell r="H565">
            <v>48</v>
          </cell>
          <cell r="I565">
            <v>0</v>
          </cell>
          <cell r="J565">
            <v>52</v>
          </cell>
          <cell r="K565" t="str">
            <v>Anualizada</v>
          </cell>
          <cell r="L565" t="str">
            <v>Aumenta</v>
          </cell>
          <cell r="M565">
            <v>53</v>
          </cell>
          <cell r="N565">
            <v>106</v>
          </cell>
          <cell r="O565">
            <v>101.92</v>
          </cell>
          <cell r="P565">
            <v>106</v>
          </cell>
          <cell r="Q565">
            <v>106</v>
          </cell>
        </row>
        <row r="566">
          <cell r="E566" t="str">
            <v>Organismos fortalecidos en su estructura, cargos y funciones para dirigir y ejecutar los procesos de la entidad</v>
          </cell>
          <cell r="F566">
            <v>100</v>
          </cell>
          <cell r="G566">
            <v>20</v>
          </cell>
          <cell r="H566">
            <v>30</v>
          </cell>
          <cell r="I566">
            <v>30</v>
          </cell>
          <cell r="J566">
            <v>20</v>
          </cell>
          <cell r="K566" t="str">
            <v>Para acumular</v>
          </cell>
          <cell r="L566" t="str">
            <v>Aumenta</v>
          </cell>
          <cell r="M566">
            <v>20</v>
          </cell>
          <cell r="N566">
            <v>100</v>
          </cell>
          <cell r="O566">
            <v>100</v>
          </cell>
          <cell r="P566">
            <v>100</v>
          </cell>
          <cell r="Q566">
            <v>100</v>
          </cell>
        </row>
        <row r="567">
          <cell r="E567" t="str">
            <v>Procesos del Sistema Integrado de Gestión de la Calidad articulados con la misión y los objetivos estratégicos de la entidad</v>
          </cell>
          <cell r="F567">
            <v>100</v>
          </cell>
          <cell r="G567">
            <v>20</v>
          </cell>
          <cell r="H567">
            <v>30</v>
          </cell>
          <cell r="I567">
            <v>30</v>
          </cell>
          <cell r="J567">
            <v>20</v>
          </cell>
          <cell r="K567" t="str">
            <v>Para acumular</v>
          </cell>
          <cell r="L567" t="str">
            <v>Aumenta</v>
          </cell>
          <cell r="M567">
            <v>13.04</v>
          </cell>
          <cell r="N567">
            <v>100</v>
          </cell>
          <cell r="O567">
            <v>65.2</v>
          </cell>
          <cell r="P567">
            <v>100</v>
          </cell>
          <cell r="Q567">
            <v>100</v>
          </cell>
        </row>
        <row r="568">
          <cell r="E568" t="str">
            <v>Plazas de práctica asignadas a los diferentes organismos de la Gobernación de Antioquia</v>
          </cell>
          <cell r="F568">
            <v>1420</v>
          </cell>
          <cell r="G568">
            <v>355</v>
          </cell>
          <cell r="H568">
            <v>355</v>
          </cell>
          <cell r="I568">
            <v>355</v>
          </cell>
          <cell r="J568">
            <v>355</v>
          </cell>
          <cell r="K568" t="str">
            <v>Para acumular</v>
          </cell>
          <cell r="L568" t="str">
            <v>Aumenta</v>
          </cell>
          <cell r="M568">
            <v>506</v>
          </cell>
          <cell r="N568">
            <v>1861</v>
          </cell>
          <cell r="O568">
            <v>142.54</v>
          </cell>
          <cell r="P568">
            <v>131.06</v>
          </cell>
          <cell r="Q568">
            <v>131.06</v>
          </cell>
        </row>
        <row r="569">
          <cell r="E569" t="str">
            <v>Cumplimiento del plan de modernización de la infraestructura física, incluida las adecuaciones de seguridad</v>
          </cell>
          <cell r="F569">
            <v>100</v>
          </cell>
          <cell r="G569">
            <v>27.21</v>
          </cell>
          <cell r="H569">
            <v>18.47</v>
          </cell>
          <cell r="I569">
            <v>24.85</v>
          </cell>
          <cell r="J569">
            <v>29.47</v>
          </cell>
          <cell r="K569" t="str">
            <v>Para acumular</v>
          </cell>
          <cell r="L569" t="str">
            <v>Aumenta</v>
          </cell>
          <cell r="M569">
            <v>35.4</v>
          </cell>
          <cell r="N569">
            <v>139.19999999999999</v>
          </cell>
          <cell r="O569">
            <v>120.12</v>
          </cell>
          <cell r="P569">
            <v>139.19999999999999</v>
          </cell>
          <cell r="Q569">
            <v>139.19999999999999</v>
          </cell>
        </row>
        <row r="570">
          <cell r="E570" t="str">
            <v>Capacitación para el fortalecimiento de la gestión institucional</v>
          </cell>
          <cell r="F570">
            <v>90</v>
          </cell>
          <cell r="G570">
            <v>15</v>
          </cell>
          <cell r="H570">
            <v>25</v>
          </cell>
          <cell r="I570">
            <v>25</v>
          </cell>
          <cell r="J570">
            <v>25</v>
          </cell>
          <cell r="K570" t="str">
            <v>Para acumular</v>
          </cell>
          <cell r="L570" t="str">
            <v>Aumenta</v>
          </cell>
          <cell r="M570">
            <v>121.88</v>
          </cell>
          <cell r="N570">
            <v>224.18</v>
          </cell>
          <cell r="O570">
            <v>200</v>
          </cell>
          <cell r="P570">
            <v>200</v>
          </cell>
          <cell r="Q570">
            <v>200</v>
          </cell>
        </row>
        <row r="571">
          <cell r="E571" t="str">
            <v>Condiciones institucionales para el talento humano</v>
          </cell>
          <cell r="F571">
            <v>94</v>
          </cell>
          <cell r="G571">
            <v>92.9</v>
          </cell>
          <cell r="H571">
            <v>93</v>
          </cell>
          <cell r="I571">
            <v>93.5</v>
          </cell>
          <cell r="J571">
            <v>94</v>
          </cell>
          <cell r="K571" t="str">
            <v>Anualizada</v>
          </cell>
          <cell r="L571" t="str">
            <v>Aumenta</v>
          </cell>
          <cell r="M571">
            <v>100</v>
          </cell>
          <cell r="N571">
            <v>392.9</v>
          </cell>
          <cell r="O571">
            <v>106.38</v>
          </cell>
          <cell r="P571">
            <v>105.22</v>
          </cell>
          <cell r="Q571">
            <v>105.22</v>
          </cell>
        </row>
        <row r="572">
          <cell r="E572" t="str">
            <v>Índice de migración de todos los procesos en HD</v>
          </cell>
          <cell r="F572">
            <v>100</v>
          </cell>
          <cell r="G572">
            <v>70</v>
          </cell>
          <cell r="H572">
            <v>10</v>
          </cell>
          <cell r="I572">
            <v>20</v>
          </cell>
          <cell r="J572">
            <v>0</v>
          </cell>
          <cell r="K572" t="str">
            <v>Para acumular</v>
          </cell>
          <cell r="L572" t="str">
            <v>Aumenta</v>
          </cell>
          <cell r="M572">
            <v>0</v>
          </cell>
          <cell r="N572">
            <v>80</v>
          </cell>
          <cell r="O572">
            <v>0</v>
          </cell>
          <cell r="P572">
            <v>80</v>
          </cell>
          <cell r="Q572">
            <v>80</v>
          </cell>
        </row>
        <row r="573">
          <cell r="E573" t="str">
            <v>Implementación del Sistema de Contenidos – PAM</v>
          </cell>
          <cell r="F573">
            <v>100</v>
          </cell>
          <cell r="G573">
            <v>0</v>
          </cell>
          <cell r="H573">
            <v>80</v>
          </cell>
          <cell r="I573">
            <v>10</v>
          </cell>
          <cell r="J573">
            <v>10</v>
          </cell>
          <cell r="K573" t="str">
            <v>Para acumular</v>
          </cell>
          <cell r="L573" t="str">
            <v>Aumenta</v>
          </cell>
          <cell r="M573">
            <v>0</v>
          </cell>
          <cell r="N573">
            <v>80</v>
          </cell>
          <cell r="O573">
            <v>0</v>
          </cell>
          <cell r="P573">
            <v>80</v>
          </cell>
          <cell r="Q573">
            <v>80</v>
          </cell>
        </row>
        <row r="574">
          <cell r="E574" t="str">
            <v>Avance en la certificación del proceso de auditoría bajo estándares internacionales</v>
          </cell>
          <cell r="F574">
            <v>100</v>
          </cell>
          <cell r="G574">
            <v>100</v>
          </cell>
          <cell r="H574">
            <v>100</v>
          </cell>
          <cell r="I574">
            <v>100</v>
          </cell>
          <cell r="J574">
            <v>100</v>
          </cell>
          <cell r="K574" t="str">
            <v>Anualizada</v>
          </cell>
          <cell r="L574" t="str">
            <v>Aumenta</v>
          </cell>
          <cell r="M574">
            <v>100</v>
          </cell>
          <cell r="N574">
            <v>300</v>
          </cell>
          <cell r="O574">
            <v>100</v>
          </cell>
          <cell r="P574">
            <v>75</v>
          </cell>
          <cell r="Q574">
            <v>75</v>
          </cell>
        </row>
        <row r="575">
          <cell r="E575" t="str">
            <v>Implementación de mejoras a partir de las auditorias con el uso de ACL</v>
          </cell>
          <cell r="F575">
            <v>100</v>
          </cell>
          <cell r="G575">
            <v>100</v>
          </cell>
          <cell r="H575">
            <v>100</v>
          </cell>
          <cell r="I575">
            <v>100</v>
          </cell>
          <cell r="J575">
            <v>100</v>
          </cell>
          <cell r="K575" t="str">
            <v>Anualizada</v>
          </cell>
          <cell r="L575" t="str">
            <v>Aumenta</v>
          </cell>
          <cell r="M575">
            <v>100</v>
          </cell>
          <cell r="N575">
            <v>400</v>
          </cell>
          <cell r="O575">
            <v>100</v>
          </cell>
          <cell r="P575">
            <v>100</v>
          </cell>
          <cell r="Q575">
            <v>100</v>
          </cell>
        </row>
        <row r="576">
          <cell r="E576" t="str">
            <v>Avance en el diagnóstico del estado de la cultura del control</v>
          </cell>
          <cell r="F576">
            <v>100</v>
          </cell>
          <cell r="G576">
            <v>0</v>
          </cell>
          <cell r="H576">
            <v>100</v>
          </cell>
          <cell r="I576">
            <v>0</v>
          </cell>
          <cell r="J576">
            <v>100</v>
          </cell>
          <cell r="K576" t="str">
            <v>Anualizada</v>
          </cell>
          <cell r="L576" t="str">
            <v>Aumenta</v>
          </cell>
          <cell r="M576">
            <v>100</v>
          </cell>
          <cell r="N576">
            <v>200</v>
          </cell>
          <cell r="O576">
            <v>100</v>
          </cell>
          <cell r="P576">
            <v>100</v>
          </cell>
          <cell r="Q576">
            <v>100</v>
          </cell>
        </row>
        <row r="577">
          <cell r="E577" t="str">
            <v>Avance en la implementación de plan de fomento de la cultura del control</v>
          </cell>
          <cell r="F577">
            <v>100</v>
          </cell>
          <cell r="G577">
            <v>100</v>
          </cell>
          <cell r="H577">
            <v>100</v>
          </cell>
          <cell r="I577">
            <v>100</v>
          </cell>
          <cell r="J577">
            <v>100</v>
          </cell>
          <cell r="K577" t="str">
            <v>Anualizada</v>
          </cell>
          <cell r="L577" t="str">
            <v>Aumenta</v>
          </cell>
          <cell r="M577">
            <v>100</v>
          </cell>
          <cell r="N577">
            <v>400</v>
          </cell>
          <cell r="O577">
            <v>100</v>
          </cell>
          <cell r="P577">
            <v>100</v>
          </cell>
          <cell r="Q577">
            <v>100</v>
          </cell>
        </row>
        <row r="578">
          <cell r="E578" t="str">
            <v>Soluciones Informáticas intervenidas y cumpliendo las políticas informáticas</v>
          </cell>
          <cell r="F578">
            <v>60</v>
          </cell>
          <cell r="G578">
            <v>5</v>
          </cell>
          <cell r="H578">
            <v>15</v>
          </cell>
          <cell r="I578">
            <v>20</v>
          </cell>
          <cell r="J578">
            <v>20</v>
          </cell>
          <cell r="K578" t="str">
            <v>Para acumular</v>
          </cell>
          <cell r="L578" t="str">
            <v>Aumenta</v>
          </cell>
          <cell r="M578">
            <v>13</v>
          </cell>
          <cell r="N578">
            <v>66</v>
          </cell>
          <cell r="O578">
            <v>65</v>
          </cell>
          <cell r="P578">
            <v>110</v>
          </cell>
          <cell r="Q578">
            <v>110</v>
          </cell>
        </row>
        <row r="579">
          <cell r="E579" t="str">
            <v>Personas con habilidades para acceder a los servicios en línea</v>
          </cell>
          <cell r="F579">
            <v>2000</v>
          </cell>
          <cell r="G579">
            <v>300</v>
          </cell>
          <cell r="H579">
            <v>600</v>
          </cell>
          <cell r="I579">
            <v>600</v>
          </cell>
          <cell r="J579">
            <v>500</v>
          </cell>
          <cell r="K579" t="str">
            <v>Para acumular</v>
          </cell>
          <cell r="L579" t="str">
            <v>Aumenta</v>
          </cell>
          <cell r="M579">
            <v>64</v>
          </cell>
          <cell r="N579">
            <v>2668</v>
          </cell>
          <cell r="O579">
            <v>12.8</v>
          </cell>
          <cell r="P579">
            <v>133.4</v>
          </cell>
          <cell r="Q579">
            <v>133.4</v>
          </cell>
        </row>
        <row r="580">
          <cell r="E580" t="str">
            <v>Soluciones de Tecnología de información y comunicaciones por demanda incorporadas</v>
          </cell>
          <cell r="F580">
            <v>40</v>
          </cell>
          <cell r="G580">
            <v>5</v>
          </cell>
          <cell r="H580">
            <v>20</v>
          </cell>
          <cell r="I580">
            <v>30</v>
          </cell>
          <cell r="J580">
            <v>40</v>
          </cell>
          <cell r="K580" t="str">
            <v>Anualizada</v>
          </cell>
          <cell r="L580" t="str">
            <v>Aumenta</v>
          </cell>
          <cell r="M580">
            <v>40</v>
          </cell>
          <cell r="N580">
            <v>101</v>
          </cell>
          <cell r="O580">
            <v>100</v>
          </cell>
          <cell r="P580">
            <v>106.32</v>
          </cell>
          <cell r="Q580">
            <v>106.32</v>
          </cell>
        </row>
        <row r="581">
          <cell r="E581" t="str">
            <v>Líderes formados en las subregiones como gestores de talento humano</v>
          </cell>
          <cell r="F581">
            <v>9</v>
          </cell>
          <cell r="G581">
            <v>0</v>
          </cell>
          <cell r="H581">
            <v>2</v>
          </cell>
          <cell r="I581">
            <v>4</v>
          </cell>
          <cell r="J581">
            <v>3</v>
          </cell>
          <cell r="K581" t="str">
            <v>Para acumular</v>
          </cell>
          <cell r="L581" t="str">
            <v>Aumenta</v>
          </cell>
          <cell r="M581">
            <v>0</v>
          </cell>
          <cell r="N581">
            <v>16</v>
          </cell>
          <cell r="O581">
            <v>0</v>
          </cell>
          <cell r="P581">
            <v>177.78</v>
          </cell>
          <cell r="Q581">
            <v>177.78</v>
          </cell>
        </row>
        <row r="582">
          <cell r="E582" t="str">
            <v>Personas atendidas en los programas de bienestar laboral y calidad de vida</v>
          </cell>
          <cell r="F582">
            <v>60800</v>
          </cell>
          <cell r="G582">
            <v>15200</v>
          </cell>
          <cell r="H582">
            <v>15200</v>
          </cell>
          <cell r="I582">
            <v>15200</v>
          </cell>
          <cell r="J582">
            <v>15200</v>
          </cell>
          <cell r="K582" t="str">
            <v>Para acumular</v>
          </cell>
          <cell r="L582" t="str">
            <v>Aumenta</v>
          </cell>
          <cell r="M582">
            <v>29626</v>
          </cell>
          <cell r="N582">
            <v>86521</v>
          </cell>
          <cell r="O582">
            <v>194.91</v>
          </cell>
          <cell r="P582">
            <v>142.30000000000001</v>
          </cell>
          <cell r="Q582">
            <v>142.30000000000001</v>
          </cell>
        </row>
        <row r="583">
          <cell r="E583" t="str">
            <v>Servidores Públicos intervenidos integralmente desde la seguridad y salud en el trabajo</v>
          </cell>
          <cell r="F583">
            <v>70</v>
          </cell>
          <cell r="G583">
            <v>10</v>
          </cell>
          <cell r="H583">
            <v>32</v>
          </cell>
          <cell r="I583">
            <v>56</v>
          </cell>
          <cell r="J583">
            <v>70</v>
          </cell>
          <cell r="K583" t="str">
            <v>Anualizada</v>
          </cell>
          <cell r="L583" t="str">
            <v>Aumenta</v>
          </cell>
          <cell r="M583">
            <v>70</v>
          </cell>
          <cell r="N583">
            <v>173.26</v>
          </cell>
          <cell r="O583">
            <v>100</v>
          </cell>
          <cell r="P583">
            <v>103.13</v>
          </cell>
          <cell r="Q583">
            <v>103.13</v>
          </cell>
        </row>
        <row r="584">
          <cell r="E584" t="str">
            <v>Índice de lesiones incapacitantes – ILI</v>
          </cell>
          <cell r="F584">
            <v>0.24299999999999999</v>
          </cell>
          <cell r="G584">
            <v>0.26500000000000001</v>
          </cell>
          <cell r="H584">
            <v>0.25800000000000001</v>
          </cell>
          <cell r="I584">
            <v>0.25</v>
          </cell>
          <cell r="J584">
            <v>0.24299999999999999</v>
          </cell>
          <cell r="K584" t="str">
            <v>Anualizada</v>
          </cell>
          <cell r="L584" t="str">
            <v>Disminuye</v>
          </cell>
          <cell r="M584">
            <v>0.13</v>
          </cell>
          <cell r="N584">
            <v>0.68</v>
          </cell>
          <cell r="O584">
            <v>186.92</v>
          </cell>
          <cell r="P584">
            <v>158.74</v>
          </cell>
          <cell r="Q584">
            <v>158.74</v>
          </cell>
        </row>
        <row r="585">
          <cell r="E585" t="str">
            <v>Territorios intervenidos en planeación y presupuesto participativo</v>
          </cell>
          <cell r="F585">
            <v>5</v>
          </cell>
          <cell r="G585">
            <v>0</v>
          </cell>
          <cell r="H585">
            <v>5</v>
          </cell>
          <cell r="I585">
            <v>0</v>
          </cell>
          <cell r="J585">
            <v>0</v>
          </cell>
          <cell r="K585" t="str">
            <v>Para acumular</v>
          </cell>
          <cell r="L585" t="str">
            <v>Aumenta</v>
          </cell>
          <cell r="M585">
            <v>23</v>
          </cell>
          <cell r="N585">
            <v>91</v>
          </cell>
          <cell r="O585">
            <v>200</v>
          </cell>
          <cell r="P585">
            <v>200</v>
          </cell>
          <cell r="Q585">
            <v>200</v>
          </cell>
        </row>
        <row r="586">
          <cell r="E586" t="str">
            <v>Consejos de Participación Ciudadana y Control Social creados, fortalecidos y participando en el diseño de la política pública de participación ciudadana</v>
          </cell>
          <cell r="F586">
            <v>125</v>
          </cell>
          <cell r="G586">
            <v>74</v>
          </cell>
          <cell r="H586">
            <v>20</v>
          </cell>
          <cell r="I586">
            <v>20</v>
          </cell>
          <cell r="J586">
            <v>11</v>
          </cell>
          <cell r="K586" t="str">
            <v>Para acumular</v>
          </cell>
          <cell r="L586" t="str">
            <v>Aumenta</v>
          </cell>
          <cell r="M586">
            <v>12</v>
          </cell>
          <cell r="N586">
            <v>124</v>
          </cell>
          <cell r="O586">
            <v>109.09</v>
          </cell>
          <cell r="P586">
            <v>99.2</v>
          </cell>
          <cell r="Q586">
            <v>99.2</v>
          </cell>
        </row>
        <row r="587">
          <cell r="E587" t="str">
            <v>Capítulos de participación ciudadana transmitidos por el Canal Regional</v>
          </cell>
          <cell r="F587">
            <v>80</v>
          </cell>
          <cell r="G587">
            <v>20</v>
          </cell>
          <cell r="H587">
            <v>20</v>
          </cell>
          <cell r="I587">
            <v>20</v>
          </cell>
          <cell r="J587">
            <v>20</v>
          </cell>
          <cell r="K587" t="str">
            <v>Para acumular</v>
          </cell>
          <cell r="L587" t="str">
            <v>Aumenta</v>
          </cell>
          <cell r="M587">
            <v>95</v>
          </cell>
          <cell r="N587">
            <v>382</v>
          </cell>
          <cell r="O587">
            <v>200</v>
          </cell>
          <cell r="P587">
            <v>200</v>
          </cell>
          <cell r="Q587">
            <v>200</v>
          </cell>
        </row>
        <row r="588">
          <cell r="E588" t="str">
            <v>Proyectos con auditorias ciudadanas</v>
          </cell>
          <cell r="F588">
            <v>30</v>
          </cell>
          <cell r="G588">
            <v>3</v>
          </cell>
          <cell r="H588">
            <v>9</v>
          </cell>
          <cell r="I588">
            <v>9</v>
          </cell>
          <cell r="J588">
            <v>9</v>
          </cell>
          <cell r="K588" t="str">
            <v>Para acumular</v>
          </cell>
          <cell r="L588" t="str">
            <v>Aumenta</v>
          </cell>
          <cell r="M588">
            <v>19</v>
          </cell>
          <cell r="N588">
            <v>30</v>
          </cell>
          <cell r="O588">
            <v>200</v>
          </cell>
          <cell r="P588">
            <v>100</v>
          </cell>
          <cell r="Q588">
            <v>100</v>
          </cell>
        </row>
        <row r="589">
          <cell r="E589" t="str">
            <v>Rendiciones de cuentas realizadas por la Administración Departamental</v>
          </cell>
          <cell r="F589">
            <v>8</v>
          </cell>
          <cell r="G589">
            <v>2</v>
          </cell>
          <cell r="H589">
            <v>2</v>
          </cell>
          <cell r="I589">
            <v>2</v>
          </cell>
          <cell r="J589">
            <v>2</v>
          </cell>
          <cell r="K589" t="str">
            <v>Para acumular</v>
          </cell>
          <cell r="L589" t="str">
            <v>Aumenta</v>
          </cell>
          <cell r="M589">
            <v>3</v>
          </cell>
          <cell r="N589">
            <v>8</v>
          </cell>
          <cell r="O589">
            <v>150</v>
          </cell>
          <cell r="P589">
            <v>100</v>
          </cell>
          <cell r="Q589">
            <v>100</v>
          </cell>
        </row>
        <row r="590">
          <cell r="E590" t="str">
            <v>Balances e informes de buenas prácticas presentados a la comunidad</v>
          </cell>
          <cell r="F590">
            <v>4</v>
          </cell>
          <cell r="G590">
            <v>1</v>
          </cell>
          <cell r="H590">
            <v>1</v>
          </cell>
          <cell r="I590">
            <v>1</v>
          </cell>
          <cell r="J590">
            <v>1</v>
          </cell>
          <cell r="K590" t="str">
            <v>Para acumular</v>
          </cell>
          <cell r="L590" t="str">
            <v>Aumenta</v>
          </cell>
          <cell r="M590">
            <v>1</v>
          </cell>
          <cell r="N590">
            <v>4</v>
          </cell>
          <cell r="O590">
            <v>100</v>
          </cell>
          <cell r="P590">
            <v>100</v>
          </cell>
          <cell r="Q590">
            <v>100</v>
          </cell>
        </row>
        <row r="591">
          <cell r="E591" t="str">
            <v>Avance del sistema de gestión documental en la Administración Departamental</v>
          </cell>
          <cell r="F591">
            <v>100</v>
          </cell>
          <cell r="G591">
            <v>29.15</v>
          </cell>
          <cell r="H591">
            <v>32.07</v>
          </cell>
          <cell r="I591">
            <v>34.99</v>
          </cell>
          <cell r="J591">
            <v>3.79</v>
          </cell>
          <cell r="K591" t="str">
            <v>Para acumular</v>
          </cell>
          <cell r="L591" t="str">
            <v>Aumenta</v>
          </cell>
          <cell r="M591">
            <v>5</v>
          </cell>
          <cell r="N591">
            <v>28.5</v>
          </cell>
          <cell r="O591">
            <v>131.93</v>
          </cell>
          <cell r="P591">
            <v>28.5</v>
          </cell>
          <cell r="Q591">
            <v>28.5</v>
          </cell>
        </row>
        <row r="592">
          <cell r="E592" t="str">
            <v>Percepción de la satisfacción ciudadana</v>
          </cell>
          <cell r="F592">
            <v>95</v>
          </cell>
          <cell r="G592">
            <v>100</v>
          </cell>
          <cell r="H592">
            <v>100</v>
          </cell>
          <cell r="I592">
            <v>100</v>
          </cell>
          <cell r="J592">
            <v>95</v>
          </cell>
          <cell r="K592" t="str">
            <v>Anualizada</v>
          </cell>
          <cell r="L592" t="str">
            <v>Aumenta</v>
          </cell>
          <cell r="M592">
            <v>95</v>
          </cell>
          <cell r="N592">
            <v>379.82</v>
          </cell>
          <cell r="O592">
            <v>100</v>
          </cell>
          <cell r="P592">
            <v>96.16</v>
          </cell>
          <cell r="Q592">
            <v>96.16</v>
          </cell>
        </row>
        <row r="593">
          <cell r="E593" t="str">
            <v>Peticiones, quejas, reclamos, sugerencias y denuncias –PQRSD- oportunamente atendidos</v>
          </cell>
          <cell r="F593">
            <v>95</v>
          </cell>
          <cell r="G593">
            <v>95</v>
          </cell>
          <cell r="H593">
            <v>95</v>
          </cell>
          <cell r="I593">
            <v>95</v>
          </cell>
          <cell r="J593">
            <v>95</v>
          </cell>
          <cell r="K593" t="str">
            <v>Anualizada</v>
          </cell>
          <cell r="L593" t="str">
            <v>Aumenta</v>
          </cell>
          <cell r="M593">
            <v>95.5</v>
          </cell>
          <cell r="N593">
            <v>371.5</v>
          </cell>
          <cell r="O593">
            <v>100.53</v>
          </cell>
          <cell r="P593">
            <v>97.76</v>
          </cell>
          <cell r="Q593">
            <v>97.76</v>
          </cell>
        </row>
        <row r="594">
          <cell r="E594" t="str">
            <v>Modelo de atención al ciudadano</v>
          </cell>
          <cell r="F594">
            <v>1</v>
          </cell>
          <cell r="G594">
            <v>0.5</v>
          </cell>
          <cell r="H594">
            <v>0.5</v>
          </cell>
          <cell r="I594">
            <v>0</v>
          </cell>
          <cell r="J594">
            <v>0</v>
          </cell>
          <cell r="K594" t="str">
            <v>Para acumular</v>
          </cell>
          <cell r="L594" t="str">
            <v>Aumenta</v>
          </cell>
          <cell r="M594">
            <v>0</v>
          </cell>
          <cell r="N594">
            <v>1</v>
          </cell>
          <cell r="O594">
            <v>0</v>
          </cell>
          <cell r="P594">
            <v>100</v>
          </cell>
          <cell r="Q594">
            <v>100</v>
          </cell>
        </row>
        <row r="595">
          <cell r="E595" t="str">
            <v>Sistemas y aplicativos virtuales integrados para la atención al ciudadano</v>
          </cell>
          <cell r="F595">
            <v>100</v>
          </cell>
          <cell r="G595">
            <v>50</v>
          </cell>
          <cell r="H595">
            <v>70</v>
          </cell>
          <cell r="I595">
            <v>90</v>
          </cell>
          <cell r="J595">
            <v>100</v>
          </cell>
          <cell r="K595" t="str">
            <v>Anualizada</v>
          </cell>
          <cell r="L595" t="str">
            <v>Aumenta</v>
          </cell>
          <cell r="M595">
            <v>80</v>
          </cell>
          <cell r="N595">
            <v>230</v>
          </cell>
          <cell r="O595">
            <v>80</v>
          </cell>
          <cell r="P595">
            <v>74.19</v>
          </cell>
          <cell r="Q595">
            <v>74.19</v>
          </cell>
        </row>
        <row r="596">
          <cell r="E596" t="str">
            <v>Cumplimiento del enfoque al cliente frente a la dimensión de Adaptabilidad en el diagnóstico de la cultura organizacional</v>
          </cell>
          <cell r="F596">
            <v>35</v>
          </cell>
          <cell r="G596">
            <v>0</v>
          </cell>
          <cell r="H596">
            <v>31</v>
          </cell>
          <cell r="I596">
            <v>0</v>
          </cell>
          <cell r="J596">
            <v>35</v>
          </cell>
          <cell r="K596" t="str">
            <v>Anualizada</v>
          </cell>
          <cell r="L596" t="str">
            <v>Aumenta</v>
          </cell>
          <cell r="M596">
            <v>56</v>
          </cell>
          <cell r="N596">
            <v>119</v>
          </cell>
          <cell r="O596">
            <v>160</v>
          </cell>
          <cell r="P596">
            <v>180.3</v>
          </cell>
          <cell r="Q596">
            <v>180.3</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ortar Hoja de Trabajo"/>
      <sheetName val="SQL"/>
    </sheetNames>
    <sheetDataSet>
      <sheetData sheetId="0">
        <row r="2">
          <cell r="C2" t="str">
            <v>2016050000113</v>
          </cell>
          <cell r="D2" t="str">
            <v>Consolidación de las mesas de concertación por la calidad educativa en los municipios de Antioquia</v>
          </cell>
          <cell r="E2">
            <v>269843584</v>
          </cell>
          <cell r="F2">
            <v>189842386</v>
          </cell>
          <cell r="G2" t="str">
            <v>SECRETARÍA DE EDUCACION</v>
          </cell>
          <cell r="H2">
            <v>70.352751466568137</v>
          </cell>
        </row>
        <row r="3">
          <cell r="C3" t="str">
            <v>2012050000208</v>
          </cell>
          <cell r="D3" t="str">
            <v>Mejoramiento de la educación media en los municipios no certificados del Departamento Antioquia</v>
          </cell>
          <cell r="E3">
            <v>0</v>
          </cell>
          <cell r="F3">
            <v>0</v>
          </cell>
          <cell r="G3" t="str">
            <v>SECRETARÍA DE EDUCACION</v>
          </cell>
          <cell r="H3" t="e">
            <v>#DIV/0!</v>
          </cell>
        </row>
        <row r="4">
          <cell r="C4" t="str">
            <v>2016050000101</v>
          </cell>
          <cell r="D4" t="str">
            <v>Divulgación y reconocimiento a maestros, directivos docentes y estudiantes Municipios no certificados de Antioquia</v>
          </cell>
          <cell r="E4">
            <v>7959774549</v>
          </cell>
          <cell r="F4">
            <v>7956982492</v>
          </cell>
          <cell r="G4" t="str">
            <v>SECRETARÍA DE EDUCACION</v>
          </cell>
          <cell r="H4">
            <v>99.964922913547198</v>
          </cell>
        </row>
        <row r="5">
          <cell r="C5" t="str">
            <v>2016050000136</v>
          </cell>
          <cell r="D5" t="str">
            <v>Formulación de un Plan de Formación que contribuya a mejorar las condiciones de vida y profesionales de los Docentes de Todo El Departamento, Antioquia, Occidente</v>
          </cell>
          <cell r="E5">
            <v>18898578389</v>
          </cell>
          <cell r="F5">
            <v>17521503769</v>
          </cell>
          <cell r="G5" t="str">
            <v>SECRETARÍA DE EDUCACION</v>
          </cell>
          <cell r="H5">
            <v>92.713342815237723</v>
          </cell>
        </row>
        <row r="6">
          <cell r="C6" t="str">
            <v>2016050000135</v>
          </cell>
          <cell r="D6" t="str">
            <v>Fortalecimiento de competencias comunicativas en una segunda lengua en docentes y estudiantes Todo El Departamento, Antioquia, Occidente</v>
          </cell>
          <cell r="E6">
            <v>0</v>
          </cell>
          <cell r="F6">
            <v>0</v>
          </cell>
          <cell r="G6" t="str">
            <v>SECRETARÍA DE EDUCACION</v>
          </cell>
          <cell r="H6" t="e">
            <v>#DIV/0!</v>
          </cell>
        </row>
        <row r="7">
          <cell r="C7" t="str">
            <v>2016050000174</v>
          </cell>
          <cell r="D7" t="str">
            <v>Implementación del "Centro de Pensamiento Pedagógico" en el Departamento de Antioquia</v>
          </cell>
          <cell r="E7">
            <v>1479213445</v>
          </cell>
          <cell r="F7">
            <v>1179209994</v>
          </cell>
          <cell r="G7" t="str">
            <v>SECRETARÍA DE EDUCACION</v>
          </cell>
          <cell r="H7">
            <v>79.718717943372937</v>
          </cell>
        </row>
        <row r="8">
          <cell r="C8" t="str">
            <v>2016050000292</v>
          </cell>
          <cell r="D8" t="str">
            <v>Apoyo a la implementación de la Jornada única  Municipios no certificados de Antioquia</v>
          </cell>
          <cell r="E8">
            <v>0</v>
          </cell>
          <cell r="F8">
            <v>0</v>
          </cell>
          <cell r="G8" t="str">
            <v>SECRETARÍA DE EDUCACION</v>
          </cell>
          <cell r="H8" t="e">
            <v>#DIV/0!</v>
          </cell>
        </row>
        <row r="9">
          <cell r="C9" t="str">
            <v>2016050000248</v>
          </cell>
          <cell r="D9" t="str">
            <v>Implementación de estrategias orientadas al bienestar de los funcionarios de la Secretaria de Educación de Antioquia</v>
          </cell>
          <cell r="E9">
            <v>1020236810</v>
          </cell>
          <cell r="F9">
            <v>834961850</v>
          </cell>
          <cell r="G9" t="str">
            <v>SECRETARÍA DE EDUCACION</v>
          </cell>
          <cell r="H9">
            <v>81.840004380943682</v>
          </cell>
        </row>
        <row r="10">
          <cell r="C10" t="str">
            <v>2016050000102</v>
          </cell>
          <cell r="D10" t="str">
            <v>Fortalecimiento en la atención con calidad a la población étnica del Departamento de Antioquia</v>
          </cell>
          <cell r="E10">
            <v>0</v>
          </cell>
          <cell r="F10">
            <v>0</v>
          </cell>
          <cell r="G10" t="str">
            <v>SECRETARÍA DE EDUCACION</v>
          </cell>
          <cell r="H10" t="e">
            <v>#DIV/0!</v>
          </cell>
        </row>
        <row r="11">
          <cell r="C11" t="str">
            <v>2016050000242</v>
          </cell>
          <cell r="D11" t="str">
            <v>Fortalecimiento de los factores de calidad asociados a la misión del PCJIC Medellín, Antioquia,  Occidente</v>
          </cell>
          <cell r="E11">
            <v>146259684379</v>
          </cell>
          <cell r="F11">
            <v>145323407929</v>
          </cell>
          <cell r="G11" t="str">
            <v>POLITECNICO JAIME ISAZA CADAVID</v>
          </cell>
          <cell r="H11">
            <v>99.35985336357362</v>
          </cell>
        </row>
        <row r="12">
          <cell r="C12" t="str">
            <v>2016050000241</v>
          </cell>
          <cell r="D12" t="str">
            <v>Fortalecimiento de la gestión del PCJIC Medellín, Antioquia, Occidente</v>
          </cell>
          <cell r="E12">
            <v>2184446848</v>
          </cell>
          <cell r="F12">
            <v>1733999573</v>
          </cell>
          <cell r="G12" t="str">
            <v>POLITECNICO JAIME ISAZA CADAVID</v>
          </cell>
          <cell r="H12">
            <v>79.379343772433145</v>
          </cell>
        </row>
        <row r="13">
          <cell r="C13" t="str">
            <v>2016050000165</v>
          </cell>
          <cell r="D13" t="str">
            <v>Implementación del proceso de Acreditación Institucional del Tecnológico de Antioquia Medellín, Antioquia, Occidente</v>
          </cell>
          <cell r="E13">
            <v>10556505185</v>
          </cell>
          <cell r="F13">
            <v>10556505185</v>
          </cell>
          <cell r="G13" t="str">
            <v>TECNOLOGICO DE ANTIOQUIA</v>
          </cell>
          <cell r="H13">
            <v>100</v>
          </cell>
        </row>
        <row r="14">
          <cell r="C14" t="str">
            <v>2016050000154</v>
          </cell>
          <cell r="D14" t="str">
            <v>Actualización Sistema de información corporativo del Tecnológico de Antioquia Medellín, Antioquia, Occidente</v>
          </cell>
          <cell r="E14">
            <v>4423745370</v>
          </cell>
          <cell r="F14">
            <v>4423745370</v>
          </cell>
          <cell r="G14" t="str">
            <v>TECNOLOGICO DE ANTIOQUIA</v>
          </cell>
          <cell r="H14">
            <v>100</v>
          </cell>
        </row>
        <row r="15">
          <cell r="C15" t="str">
            <v>2016050000152</v>
          </cell>
          <cell r="D15" t="str">
            <v>Fortalecimiento a las instituciones de educación superior oficial - Tecnológico de Antioquia Medellín, Antioquia, Occidente</v>
          </cell>
          <cell r="E15">
            <v>51470467090</v>
          </cell>
          <cell r="F15">
            <v>51470467090</v>
          </cell>
          <cell r="G15" t="str">
            <v>TECNOLOGICO DE ANTIOQUIA</v>
          </cell>
          <cell r="H15">
            <v>100</v>
          </cell>
        </row>
        <row r="16">
          <cell r="C16" t="str">
            <v>2016050000137</v>
          </cell>
          <cell r="D16" t="str">
            <v>Desarrollo de estrategias de articulación interinstitucional para el fortalecimiento de la media en Antioquia</v>
          </cell>
          <cell r="E16">
            <v>14951344675</v>
          </cell>
          <cell r="F16">
            <v>14951344675</v>
          </cell>
          <cell r="G16" t="str">
            <v>SECRETARÍA DE EDUCACION</v>
          </cell>
          <cell r="H16">
            <v>100</v>
          </cell>
        </row>
        <row r="17">
          <cell r="C17" t="str">
            <v>2016050000246</v>
          </cell>
          <cell r="D17" t="str">
            <v>Mejoramiento acceso y permanencia de los jóvenes de la Universidad de Antioquia en el territorio Departamento, Antioquia, Occidente</v>
          </cell>
          <cell r="E17">
            <v>145363289743</v>
          </cell>
          <cell r="F17">
            <v>145363289743</v>
          </cell>
          <cell r="G17" t="str">
            <v>UNIVERSIDAD DE ANTIOQUIA</v>
          </cell>
          <cell r="H17">
            <v>100</v>
          </cell>
        </row>
        <row r="18">
          <cell r="C18" t="str">
            <v>2016050000107</v>
          </cell>
          <cell r="D18" t="str">
            <v>Apoyo a estudiantes a través de financiación de matrícula y sostenimiento en la educación superior , Antioquia, Occidente</v>
          </cell>
          <cell r="E18">
            <v>14987041242</v>
          </cell>
          <cell r="F18">
            <v>14987041242</v>
          </cell>
          <cell r="G18" t="str">
            <v>SECRETARÍA DE EDUCACION</v>
          </cell>
          <cell r="H18">
            <v>100</v>
          </cell>
        </row>
        <row r="19">
          <cell r="C19" t="str">
            <v>2016050000112</v>
          </cell>
          <cell r="D19" t="str">
            <v>Formación a jóvenes y adultos en competencias laborales articulados a los ecosistemas de innovación , Antioquia, Occidente</v>
          </cell>
          <cell r="E19">
            <v>40361877135</v>
          </cell>
          <cell r="F19">
            <v>40361877135</v>
          </cell>
          <cell r="G19" t="str">
            <v>SECRETARÍA DE EDUCACION</v>
          </cell>
          <cell r="H19">
            <v>100</v>
          </cell>
        </row>
        <row r="20">
          <cell r="C20" t="str">
            <v>2016050000116</v>
          </cell>
          <cell r="D20" t="str">
            <v>Mejoramiento de la capacidad técnica y tecnológica de las IES oficiales, Antioquia, Occidente</v>
          </cell>
          <cell r="E20">
            <v>3299735243</v>
          </cell>
          <cell r="F20">
            <v>2200919680</v>
          </cell>
          <cell r="G20" t="str">
            <v>SECRETARÍA DE EDUCACION</v>
          </cell>
          <cell r="H20">
            <v>66.69988704908954</v>
          </cell>
        </row>
        <row r="21">
          <cell r="C21" t="str">
            <v>2016050000204</v>
          </cell>
          <cell r="D21" t="str">
            <v>Desarrollo del Centro Departamental de Idiomas y Culturas en el Departamento de Antioquia</v>
          </cell>
          <cell r="E21">
            <v>0</v>
          </cell>
          <cell r="F21">
            <v>0</v>
          </cell>
          <cell r="G21" t="str">
            <v>SECRETARÍA DE EDUCACION</v>
          </cell>
          <cell r="H21" t="e">
            <v>#DIV/0!</v>
          </cell>
        </row>
        <row r="22">
          <cell r="C22" t="str">
            <v>2016050000058</v>
          </cell>
          <cell r="D22" t="str">
            <v>Implementación y puesta en marcha de la Universidad Digital de Antioquia, Departamento de Antioquia</v>
          </cell>
          <cell r="E22">
            <v>61170049617</v>
          </cell>
          <cell r="F22">
            <v>44559371333</v>
          </cell>
          <cell r="G22" t="str">
            <v>SECRETARÍA DE EDUCACION</v>
          </cell>
          <cell r="H22">
            <v>72.84507959695415</v>
          </cell>
        </row>
        <row r="23">
          <cell r="C23" t="str">
            <v>2015050000002</v>
          </cell>
          <cell r="D23" t="str">
            <v>Implementación de la red de Parques y Ciudadelas educativas en el Departamento de Antioquia</v>
          </cell>
          <cell r="E23">
            <v>975406553</v>
          </cell>
          <cell r="F23">
            <v>975406553</v>
          </cell>
          <cell r="G23" t="str">
            <v>SECRETARÍA DE EDUCACION</v>
          </cell>
          <cell r="H23">
            <v>100</v>
          </cell>
        </row>
        <row r="24">
          <cell r="C24" t="str">
            <v>2016050000109</v>
          </cell>
          <cell r="D24" t="str">
            <v>Implementación de la estrategia de aulas móviles para el fomento de la ciencia, la tecnología y la innovación en antioquia Todo El Departamento, Antioquia, Occidente</v>
          </cell>
          <cell r="E24">
            <v>0</v>
          </cell>
          <cell r="F24">
            <v>0</v>
          </cell>
          <cell r="G24" t="str">
            <v>SECRETARÍA DE EDUCACION</v>
          </cell>
          <cell r="H24" t="e">
            <v>#DIV/0!</v>
          </cell>
        </row>
        <row r="25">
          <cell r="C25" t="str">
            <v>2016050000065</v>
          </cell>
          <cell r="D25" t="str">
            <v>Formación Implementación de estrategias educativas y digitales que promuevan el departamento como un territorio inteligente Todo El Departamento, Antioquia, Occidente</v>
          </cell>
          <cell r="E25">
            <v>6017718505</v>
          </cell>
          <cell r="F25">
            <v>5388538985</v>
          </cell>
          <cell r="G25" t="str">
            <v>SECRETARÍA DE EDUCACION</v>
          </cell>
          <cell r="H25">
            <v>89.544550489072776</v>
          </cell>
        </row>
        <row r="26">
          <cell r="C26" t="str">
            <v>2016050000110</v>
          </cell>
          <cell r="D26" t="str">
            <v>Fortalecimiento de estrategias para la apropiación de la ciencia, la tecnología y la innovación con estudiantes y maestros de Antioquia Todo El Departamento, Antioquia, Occidente</v>
          </cell>
          <cell r="E26">
            <v>0</v>
          </cell>
          <cell r="F26">
            <v>0</v>
          </cell>
          <cell r="G26" t="str">
            <v>SECRETARÍA DE EDUCACION</v>
          </cell>
          <cell r="H26" t="e">
            <v>#DIV/0!</v>
          </cell>
        </row>
        <row r="27">
          <cell r="C27" t="str">
            <v>2016050000061</v>
          </cell>
          <cell r="D27" t="str">
            <v>Fortalecimiento de la conectividad y equipamento tecnologico al servicio de las Instituciones Educativas Todo El Departamento, Antioquia, Occidente</v>
          </cell>
          <cell r="E27">
            <v>34819423525</v>
          </cell>
          <cell r="F27">
            <v>33517587690</v>
          </cell>
          <cell r="G27" t="str">
            <v>SECRETARÍA DE EDUCACION</v>
          </cell>
          <cell r="H27">
            <v>96.261179240761138</v>
          </cell>
        </row>
        <row r="28">
          <cell r="C28" t="str">
            <v>2016050000119</v>
          </cell>
          <cell r="D28" t="str">
            <v>Fortalecimiento de la Educación de Jóvenes en extra edad y adultos en los ciclos de alfabetización, básica y media en el departamento de Antioquia</v>
          </cell>
          <cell r="E28">
            <v>20349455184</v>
          </cell>
          <cell r="F28">
            <v>15577950755</v>
          </cell>
          <cell r="G28" t="str">
            <v>SECRETARÍA DE EDUCACION</v>
          </cell>
          <cell r="H28">
            <v>76.552176036871728</v>
          </cell>
        </row>
        <row r="29">
          <cell r="C29" t="str">
            <v>2016050000060</v>
          </cell>
          <cell r="D29" t="str">
            <v>Consolidación de estrategias educativas para una nueva ruralidad Todo El Departamento, Antioquia, Occidente</v>
          </cell>
          <cell r="E29">
            <v>121400000</v>
          </cell>
          <cell r="F29">
            <v>121400000</v>
          </cell>
          <cell r="G29" t="str">
            <v>SECRETARÍA DE EDUCACION</v>
          </cell>
          <cell r="H29">
            <v>100</v>
          </cell>
        </row>
        <row r="30">
          <cell r="C30" t="str">
            <v>2016050000117</v>
          </cell>
          <cell r="D30" t="str">
            <v>Implementación Estrategia Buen Comienzo en Antioquia</v>
          </cell>
          <cell r="E30">
            <v>478221830961</v>
          </cell>
          <cell r="F30">
            <v>472942830212</v>
          </cell>
          <cell r="G30" t="str">
            <v>GERENCIA DE INFANCIA, ADOLECENCIA Y JUVENTUD</v>
          </cell>
          <cell r="H30">
            <v>98.896118828705141</v>
          </cell>
        </row>
        <row r="31">
          <cell r="C31" t="str">
            <v>2016050000120</v>
          </cell>
          <cell r="D31" t="str">
            <v>Prevención de  Vulneraciones de la Niñez en Antioquia</v>
          </cell>
          <cell r="E31">
            <v>3309553220</v>
          </cell>
          <cell r="F31">
            <v>3309553217</v>
          </cell>
          <cell r="G31" t="str">
            <v>GERENCIA DE INFANCIA, ADOLECENCIA Y JUVENTUD</v>
          </cell>
          <cell r="H31">
            <v>99.999999909353321</v>
          </cell>
        </row>
        <row r="32">
          <cell r="C32" t="str">
            <v>2016050000108</v>
          </cell>
          <cell r="D32" t="str">
            <v>Implementación Antioquia Joven, Antioquia, Occidente.</v>
          </cell>
          <cell r="E32">
            <v>4474210560</v>
          </cell>
          <cell r="F32">
            <v>4419210560</v>
          </cell>
          <cell r="G32" t="str">
            <v>GERENCIA DE INFANCIA, ADOLECENCIA Y JUVENTUD</v>
          </cell>
          <cell r="H32">
            <v>98.770732864212803</v>
          </cell>
        </row>
        <row r="33">
          <cell r="C33" t="str">
            <v>2016050000079</v>
          </cell>
          <cell r="D33" t="str">
            <v>Fortalecimiento de Familias de Convivencia en Antioquia</v>
          </cell>
          <cell r="E33">
            <v>1106578133</v>
          </cell>
          <cell r="F33">
            <v>1106578133</v>
          </cell>
          <cell r="G33" t="str">
            <v>GERENCIA DE INFANCIA, ADOLECENCIA Y JUVENTUD</v>
          </cell>
          <cell r="H33">
            <v>100</v>
          </cell>
        </row>
        <row r="34">
          <cell r="C34" t="str">
            <v>2016050000038</v>
          </cell>
          <cell r="D34" t="str">
            <v xml:space="preserve">Implementar la coalición de Municipios Afroantioqueños en el marco de la Política Pública en el Departamento de Antioquia </v>
          </cell>
          <cell r="E34">
            <v>42452334351</v>
          </cell>
          <cell r="F34">
            <v>42450334351</v>
          </cell>
          <cell r="G34" t="str">
            <v>GERENCIA DE AFRODESCENDIENTES</v>
          </cell>
          <cell r="H34">
            <v>99.995288833863725</v>
          </cell>
        </row>
        <row r="35">
          <cell r="C35" t="str">
            <v>2016050000023</v>
          </cell>
          <cell r="D35" t="str">
            <v>Implementación de proyectos productivos agropecuarios generadores de seguridad alimentaria para familias víctimas en Todo El Departamento, Antioquia, Occidente</v>
          </cell>
          <cell r="E35">
            <v>12734973495</v>
          </cell>
          <cell r="F35">
            <v>12463284516</v>
          </cell>
          <cell r="G35" t="str">
            <v>MANA</v>
          </cell>
          <cell r="H35">
            <v>97.866591719985365</v>
          </cell>
        </row>
        <row r="36">
          <cell r="C36" t="str">
            <v>2016050000032</v>
          </cell>
          <cell r="D36" t="str">
            <v>Suministro de raciones para el programa de Alimentación escolar para garantizar la permanencia de la población escolar en todo el Departamento, Antioquia, Occidente</v>
          </cell>
          <cell r="E36">
            <v>294752266514</v>
          </cell>
          <cell r="F36">
            <v>294752266514</v>
          </cell>
          <cell r="G36" t="str">
            <v>MANA</v>
          </cell>
          <cell r="H36">
            <v>100</v>
          </cell>
        </row>
        <row r="37">
          <cell r="C37" t="str">
            <v>2016050000034</v>
          </cell>
          <cell r="D37" t="str">
            <v>Suministro de un complemento alimentario enriquecido para niños entre 6 y 72 meses de edad en Todo El Departamento, Antioquia, Occidente</v>
          </cell>
          <cell r="E37">
            <v>19571370293</v>
          </cell>
          <cell r="F37">
            <v>19571370293</v>
          </cell>
          <cell r="G37" t="str">
            <v>MANA</v>
          </cell>
          <cell r="H37">
            <v>100</v>
          </cell>
        </row>
        <row r="38">
          <cell r="C38" t="str">
            <v>2016050000033</v>
          </cell>
          <cell r="D38" t="str">
            <v>Implementación de estrategias de atención integral y recuperación nutricional a la primera infancia en Todo El Departamento, Antioquia, Occidente</v>
          </cell>
          <cell r="E38">
            <v>16341119600</v>
          </cell>
          <cell r="F38">
            <v>16115346267</v>
          </cell>
          <cell r="G38" t="str">
            <v>MANA</v>
          </cell>
          <cell r="H38">
            <v>98.618372923480706</v>
          </cell>
        </row>
        <row r="39">
          <cell r="C39" t="str">
            <v>2016050000048</v>
          </cell>
          <cell r="D39" t="str">
            <v>Apoyo y fomento para el emprendimiento en el Departamento de Antioquia, excepto Medellín</v>
          </cell>
          <cell r="E39">
            <v>1281775609</v>
          </cell>
          <cell r="F39">
            <v>1157364016</v>
          </cell>
          <cell r="G39" t="str">
            <v>SECRETARÍA DE PRODUCTIVIDAD Y COMPETITIVIDAD</v>
          </cell>
          <cell r="H39">
            <v>90.293808672403912</v>
          </cell>
        </row>
        <row r="40">
          <cell r="C40" t="str">
            <v>2016050000016</v>
          </cell>
          <cell r="D40" t="str">
            <v>Fortalecimiento Empresarial RP Todo El Departamento, Antioquia, Occidente</v>
          </cell>
          <cell r="E40">
            <v>7141703975</v>
          </cell>
          <cell r="F40">
            <v>7097889227</v>
          </cell>
          <cell r="G40" t="str">
            <v>SECRETARÍA DE PRODUCTIVIDAD Y COMPETITIVIDAD</v>
          </cell>
          <cell r="H40">
            <v>99.386494481521822</v>
          </cell>
        </row>
        <row r="41">
          <cell r="C41" t="str">
            <v>2016050000009</v>
          </cell>
          <cell r="D41" t="str">
            <v>Incremento de los recursos del sistema financiero para Emprendimiento y Fortalecimiento Empresarial Todo El Departamento, Antioquia, Occidente</v>
          </cell>
          <cell r="E41">
            <v>16012089492</v>
          </cell>
          <cell r="F41">
            <v>15325864013</v>
          </cell>
          <cell r="G41" t="str">
            <v>SECRETARÍA DE PRODUCTIVIDAD Y COMPETITIVIDAD</v>
          </cell>
          <cell r="H41">
            <v>95.714328980344177</v>
          </cell>
        </row>
        <row r="42">
          <cell r="C42" t="str">
            <v>2012000100183</v>
          </cell>
          <cell r="D42" t="str">
            <v>Fortalecimiento Proyecto Antioquia: Origen de Cafés Especiales en el Departamento de Antioquia</v>
          </cell>
          <cell r="E42">
            <v>2178154202</v>
          </cell>
          <cell r="F42">
            <v>2178154202</v>
          </cell>
          <cell r="G42" t="str">
            <v>SECRETARÍA DE PRODUCTIVIDAD Y COMPETITIVIDAD</v>
          </cell>
          <cell r="H42">
            <v>100</v>
          </cell>
        </row>
        <row r="43">
          <cell r="C43" t="str">
            <v>2016050000017</v>
          </cell>
          <cell r="D43" t="str">
            <v>Apoyo a la Generanión de conocimiento, Transferencia tecnológica e Innovación en el Departamento de Antioquia.</v>
          </cell>
          <cell r="E43">
            <v>8652716093</v>
          </cell>
          <cell r="F43">
            <v>8640341093</v>
          </cell>
          <cell r="G43" t="str">
            <v>SECRETARÍA DE PRODUCTIVIDAD Y COMPETITIVIDAD</v>
          </cell>
          <cell r="H43">
            <v>99.85698132393351</v>
          </cell>
        </row>
        <row r="44">
          <cell r="C44" t="str">
            <v>2016050000015</v>
          </cell>
          <cell r="D44" t="str">
            <v>Apoyo al fortalecimiento de los agentes del sistema de Ciencia, Tecnología e Innovación en el Departamento de Antioquia</v>
          </cell>
          <cell r="E44">
            <v>766399145</v>
          </cell>
          <cell r="F44">
            <v>766232478</v>
          </cell>
          <cell r="G44" t="str">
            <v>SECRETARÍA DE PRODUCTIVIDAD Y COMPETITIVIDAD</v>
          </cell>
          <cell r="H44">
            <v>99.97825323774336</v>
          </cell>
        </row>
        <row r="45">
          <cell r="C45" t="str">
            <v>2016050000051</v>
          </cell>
          <cell r="D45" t="str">
            <v>Fortalecimiento de las TIC en Redes Empresariales Todo El Departamento, Antioquia, Occidente</v>
          </cell>
          <cell r="E45">
            <v>418566517</v>
          </cell>
          <cell r="F45">
            <v>312937100</v>
          </cell>
          <cell r="G45" t="str">
            <v>SECRETARÍA DE PRODUCTIVIDAD Y COMPETITIVIDAD</v>
          </cell>
          <cell r="H45">
            <v>74.764006983387063</v>
          </cell>
        </row>
        <row r="46">
          <cell r="C46" t="str">
            <v>2016050000022</v>
          </cell>
          <cell r="D46" t="str">
            <v>Desarrollo de la Competitividad y la Promoción del turismo en el Departamento de Antioquia</v>
          </cell>
          <cell r="E46">
            <v>2850554077</v>
          </cell>
          <cell r="F46">
            <v>2850554077</v>
          </cell>
          <cell r="G46" t="str">
            <v>SECRETARÍA DE PRODUCTIVIDAD Y COMPETITIVIDAD</v>
          </cell>
          <cell r="H46">
            <v>100</v>
          </cell>
        </row>
        <row r="47">
          <cell r="C47" t="str">
            <v>2016050000159</v>
          </cell>
          <cell r="D47" t="str">
            <v>Mejoramiento y promoción de  la empleabilidad todo el departamento, Antioquia</v>
          </cell>
          <cell r="E47">
            <v>2094333333</v>
          </cell>
          <cell r="F47">
            <v>2011000000</v>
          </cell>
          <cell r="G47" t="str">
            <v>SECRETARÍA DE PRODUCTIVIDAD Y COMPETITIVIDAD</v>
          </cell>
          <cell r="H47">
            <v>96.021009087381984</v>
          </cell>
        </row>
        <row r="48">
          <cell r="C48" t="str">
            <v>2016050000123</v>
          </cell>
          <cell r="D48" t="str">
            <v>Fortalecimiento de Políticas Públicas de Trabajo Decente Todo El Departamento, Antioquia, Occidente</v>
          </cell>
          <cell r="E48">
            <v>0</v>
          </cell>
          <cell r="F48">
            <v>0</v>
          </cell>
          <cell r="G48" t="str">
            <v>SECRETARÍA DE PRODUCTIVIDAD Y COMPETITIVIDAD</v>
          </cell>
          <cell r="H48" t="e">
            <v>#DIV/0!</v>
          </cell>
        </row>
        <row r="49">
          <cell r="C49" t="str">
            <v>2016050000012</v>
          </cell>
          <cell r="D49" t="str">
            <v>Implementación de Coooperación Internacional para el Desarrollo Todo El Departamento, Antioquia, Occidente</v>
          </cell>
          <cell r="E49">
            <v>845140378</v>
          </cell>
          <cell r="F49">
            <v>804706378</v>
          </cell>
          <cell r="G49" t="str">
            <v>SECRETARÍA DE PRODUCTIVIDAD Y COMPETITIVIDAD</v>
          </cell>
          <cell r="H49">
            <v>95.215706046883497</v>
          </cell>
        </row>
        <row r="50">
          <cell r="C50" t="str">
            <v>2011050000220</v>
          </cell>
          <cell r="D50" t="str">
            <v>Diseño de estratégias de capacitación y financiación de proyectos productivos para la generación de ingresos de familias en 44 municipios del departamento de Antioquia</v>
          </cell>
          <cell r="E50">
            <v>283333333</v>
          </cell>
          <cell r="F50">
            <v>282400000</v>
          </cell>
          <cell r="G50" t="str">
            <v>SECRETARÍA DE PRODUCTIVIDAD Y COMPETITIVIDAD</v>
          </cell>
          <cell r="H50">
            <v>99.670588352553636</v>
          </cell>
        </row>
        <row r="51">
          <cell r="C51" t="str">
            <v>2015050000007</v>
          </cell>
          <cell r="D51" t="str">
            <v>Desarrollo de oportunidades de formación para el trabajo, el emprendimiento y el empleo en ocho municipios de la región de Urabá</v>
          </cell>
          <cell r="E51">
            <v>9228265156</v>
          </cell>
          <cell r="F51">
            <v>9228265156</v>
          </cell>
          <cell r="G51" t="str">
            <v>SECRETARÍA DE PRODUCTIVIDAD Y COMPETITIVIDAD</v>
          </cell>
          <cell r="H51">
            <v>100</v>
          </cell>
        </row>
        <row r="52">
          <cell r="C52" t="str">
            <v>2016050000177</v>
          </cell>
          <cell r="D52" t="str">
            <v>Fortalecimiento MINERIA BIEN HECHA PARA EL DESARROLLO DE ANTIOQUIA Todo El Departamento, Antioquia, Occidente</v>
          </cell>
          <cell r="E52">
            <v>69136509338</v>
          </cell>
          <cell r="F52">
            <v>51495379009</v>
          </cell>
          <cell r="G52" t="str">
            <v>SECRETARÍA DE MINAS</v>
          </cell>
          <cell r="H52">
            <v>74.48362594826034</v>
          </cell>
        </row>
        <row r="53">
          <cell r="C53" t="str">
            <v>2016050000160</v>
          </cell>
          <cell r="D53" t="str">
            <v>Fortalecimiento MINERIA EN ARMONIA CON EL MEDIO AMBIENTE Todo El Departamento, Antioquia, Occidente</v>
          </cell>
          <cell r="E53">
            <v>6254699839</v>
          </cell>
          <cell r="F53">
            <v>6254699839</v>
          </cell>
          <cell r="G53" t="str">
            <v>SECRETARÍA DE MINAS</v>
          </cell>
          <cell r="H53">
            <v>100</v>
          </cell>
        </row>
        <row r="54">
          <cell r="C54" t="str">
            <v>2016050000206</v>
          </cell>
          <cell r="D54" t="str">
            <v>Lineamientos para la creación de zonas industriales en los municipios de tradición minera en Antioquia</v>
          </cell>
          <cell r="E54">
            <v>400000000</v>
          </cell>
          <cell r="F54">
            <v>300000000</v>
          </cell>
          <cell r="G54" t="str">
            <v>SECRETARÍA DE MINAS</v>
          </cell>
          <cell r="H54">
            <v>75</v>
          </cell>
        </row>
        <row r="55">
          <cell r="C55" t="str">
            <v>2016050000250</v>
          </cell>
          <cell r="D55" t="str">
            <v>Renovación y aumento de la señalización en las vías de la Red Vial Secundaria Todo El Departamento, Antioquia, Occidente</v>
          </cell>
          <cell r="E55">
            <v>2401181731</v>
          </cell>
          <cell r="F55">
            <v>1996707395</v>
          </cell>
          <cell r="G55" t="str">
            <v>SECRETARÍA DE INFRAESTRUCTURA</v>
          </cell>
          <cell r="H55">
            <v>83.15519684419921</v>
          </cell>
        </row>
        <row r="56">
          <cell r="C56" t="str">
            <v>2016050000277</v>
          </cell>
          <cell r="D56" t="str">
            <v>Inventario y gestión predial en la red vial secundaria del Departamento de Antioquia</v>
          </cell>
          <cell r="E56">
            <v>2300000000</v>
          </cell>
          <cell r="F56">
            <v>0</v>
          </cell>
          <cell r="G56" t="str">
            <v>SECRETARÍA DE INFRAESTRUCTURA</v>
          </cell>
          <cell r="H56">
            <v>0</v>
          </cell>
        </row>
        <row r="57">
          <cell r="C57" t="str">
            <v>2016050000256</v>
          </cell>
          <cell r="D57" t="str">
            <v xml:space="preserve">Estudios de infraestructura de transporte en la Red Vial Secundaria  </v>
          </cell>
          <cell r="E57">
            <v>6043372916</v>
          </cell>
          <cell r="F57">
            <v>4028207003</v>
          </cell>
          <cell r="G57" t="str">
            <v>SECRETARÍA DE INFRAESTRUCTURA</v>
          </cell>
          <cell r="H57">
            <v>66.654946815133783</v>
          </cell>
        </row>
        <row r="58">
          <cell r="C58" t="str">
            <v>2012050000124</v>
          </cell>
          <cell r="D58" t="str">
            <v>Estudio Plan de infraestructura y movilidad 2030 departamento de Antioquia</v>
          </cell>
          <cell r="E58">
            <v>4426035444</v>
          </cell>
          <cell r="F58">
            <v>4426035444</v>
          </cell>
          <cell r="G58" t="str">
            <v>SECRETARÍA DE INFRAESTRUCTURA</v>
          </cell>
          <cell r="H58">
            <v>100</v>
          </cell>
        </row>
        <row r="59">
          <cell r="C59" t="str">
            <v>2013050000023</v>
          </cell>
          <cell r="D59" t="str">
            <v>Construcción de las Autopistas para la Prosperidad</v>
          </cell>
          <cell r="E59">
            <v>606102912998</v>
          </cell>
          <cell r="F59">
            <v>545656065843</v>
          </cell>
          <cell r="G59" t="str">
            <v>SECRETARÍA DE INFRAESTRUCTURA</v>
          </cell>
          <cell r="H59">
            <v>90.026966401463341</v>
          </cell>
        </row>
        <row r="60">
          <cell r="C60" t="str">
            <v>2016050000255</v>
          </cell>
          <cell r="D60" t="str">
            <v>Desarrollo de Sistemas de Información en la Secretaría de Infraestructura Física</v>
          </cell>
          <cell r="E60">
            <v>2495920564</v>
          </cell>
          <cell r="F60">
            <v>2035920564</v>
          </cell>
          <cell r="G60" t="str">
            <v>SECRETARÍA DE INFRAESTRUCTURA</v>
          </cell>
          <cell r="H60">
            <v>81.569926277509524</v>
          </cell>
        </row>
        <row r="61">
          <cell r="C61" t="str">
            <v>2012050000296</v>
          </cell>
          <cell r="D61" t="str">
            <v>Desarrollo de proyectos de infraestructura de transporte supra departamentales a través de contratos plan en Antioquia y Departamentos limítrofes</v>
          </cell>
          <cell r="E61">
            <v>0</v>
          </cell>
          <cell r="F61">
            <v>0</v>
          </cell>
          <cell r="G61" t="str">
            <v>SECRETARÍA DE INFRAESTRUCTURA</v>
          </cell>
          <cell r="H61" t="e">
            <v>#DIV/0!</v>
          </cell>
        </row>
        <row r="62">
          <cell r="C62" t="str">
            <v>2016050000262</v>
          </cell>
          <cell r="D62" t="str">
            <v>Estudios de prefactibilidad y factibilidad para el cobro de valorización en proyectos de infraestructura de transporte, Antioquia</v>
          </cell>
          <cell r="E62">
            <v>2007996495</v>
          </cell>
          <cell r="F62">
            <v>2007996495</v>
          </cell>
          <cell r="G62" t="str">
            <v>SECRETARÍA DE INFRAESTRUCTURA</v>
          </cell>
          <cell r="H62">
            <v>100</v>
          </cell>
        </row>
        <row r="63">
          <cell r="C63" t="str">
            <v>2016050000267</v>
          </cell>
          <cell r="D63" t="str">
            <v>Apoyo a la construcción de la zona portuaria en Urabá Antioquia</v>
          </cell>
          <cell r="E63">
            <v>200000000</v>
          </cell>
          <cell r="F63">
            <v>200000000</v>
          </cell>
          <cell r="G63" t="str">
            <v>SECRETARÍA DE INFRAESTRUCTURA</v>
          </cell>
          <cell r="H63">
            <v>100</v>
          </cell>
        </row>
        <row r="64">
          <cell r="C64" t="str">
            <v>2015050000013</v>
          </cell>
          <cell r="D64" t="str">
            <v>Conservación de la transitabilidad en vías en el Departamento</v>
          </cell>
          <cell r="E64">
            <v>29092089118</v>
          </cell>
          <cell r="F64">
            <v>24976232570</v>
          </cell>
          <cell r="G64" t="str">
            <v>SECRETARÍA DE INFRAESTRUCTURA</v>
          </cell>
          <cell r="H64">
            <v>85.852316994816931</v>
          </cell>
        </row>
        <row r="65">
          <cell r="C65" t="str">
            <v>2016050000254</v>
          </cell>
          <cell r="D65" t="str">
            <v>Mantenimiento y Mejoramiento de la RVS en Antioquia</v>
          </cell>
          <cell r="E65">
            <v>130203340429</v>
          </cell>
          <cell r="F65">
            <v>130203340429</v>
          </cell>
          <cell r="G65" t="str">
            <v>SECRETARÍA DE INFRAESTRUCTURA</v>
          </cell>
          <cell r="H65">
            <v>100</v>
          </cell>
        </row>
        <row r="66">
          <cell r="C66" t="str">
            <v>2012050000294</v>
          </cell>
          <cell r="D66" t="str">
            <v>Mejoramiento y/o rehabilitación de vías nuevas financiadas por el Gobierno Nacional en Antioquia</v>
          </cell>
          <cell r="E66">
            <v>0</v>
          </cell>
          <cell r="F66">
            <v>0</v>
          </cell>
          <cell r="G66" t="str">
            <v>SECRETARÍA DE INFRAESTRUCTURA</v>
          </cell>
          <cell r="H66" t="e">
            <v>#DIV/0!</v>
          </cell>
        </row>
        <row r="67">
          <cell r="C67" t="str">
            <v>2013050000002</v>
          </cell>
          <cell r="D67" t="str">
            <v>Rehabilitación y mantenimiento de vías específicas con recursos del peaje Pajarito en la Subregión Norte del Departamento de Antioquia</v>
          </cell>
          <cell r="E67">
            <v>21419202405</v>
          </cell>
          <cell r="F67">
            <v>21419202405</v>
          </cell>
          <cell r="G67" t="str">
            <v>SECRETARÍA DE INFRAESTRUCTURA</v>
          </cell>
          <cell r="H67">
            <v>100</v>
          </cell>
        </row>
        <row r="68">
          <cell r="C68" t="str">
            <v>2014000040020</v>
          </cell>
          <cell r="D68" t="str">
            <v>Habilitación de circuitos viales subregionales en Antioquia para potenciar la conectividad y accesibilidad del Departamento. Segunda Etapa</v>
          </cell>
          <cell r="E68">
            <v>9058668496</v>
          </cell>
          <cell r="F68">
            <v>9058668496</v>
          </cell>
          <cell r="G68" t="str">
            <v>SECRETARÍA DE INFRAESTRUCTURA</v>
          </cell>
          <cell r="H68">
            <v>100</v>
          </cell>
        </row>
        <row r="69">
          <cell r="C69" t="str">
            <v>2016050000253</v>
          </cell>
          <cell r="D69" t="str">
            <v>Mejoramiento Conexión Vial Aburrá  Norte</v>
          </cell>
          <cell r="E69">
            <v>258040391925</v>
          </cell>
          <cell r="F69">
            <v>211351015451</v>
          </cell>
          <cell r="G69" t="str">
            <v>SECRETARÍA DE INFRAESTRUCTURA</v>
          </cell>
          <cell r="H69">
            <v>81.906175182228694</v>
          </cell>
        </row>
        <row r="70">
          <cell r="C70" t="str">
            <v>2012050000317</v>
          </cell>
          <cell r="D70" t="str">
            <v>Construcción, mantenimiento y operación Conexión Vial Aburrá  Oriente</v>
          </cell>
          <cell r="E70">
            <v>861580314772</v>
          </cell>
          <cell r="F70">
            <v>861580314772</v>
          </cell>
          <cell r="G70" t="str">
            <v>SECRETARÍA DE INFRAESTRUCTURA</v>
          </cell>
          <cell r="H70">
            <v>100</v>
          </cell>
        </row>
        <row r="71">
          <cell r="C71" t="str">
            <v>2016050000259</v>
          </cell>
          <cell r="D71" t="str">
            <v>Mantenimiento y operación de cables aéreos en Antioquia</v>
          </cell>
          <cell r="E71">
            <v>2734246919</v>
          </cell>
          <cell r="F71">
            <v>2734246919</v>
          </cell>
          <cell r="G71" t="str">
            <v>SECRETARÍA DE INFRAESTRUCTURA</v>
          </cell>
          <cell r="H71">
            <v>100</v>
          </cell>
        </row>
        <row r="72">
          <cell r="C72" t="str">
            <v>2012050000259</v>
          </cell>
          <cell r="D72" t="str">
            <v>Construcción, operación y mantenimiento conexión vial Aburrá  Río Cauca</v>
          </cell>
          <cell r="E72">
            <v>77608333784</v>
          </cell>
          <cell r="F72">
            <v>57136602599</v>
          </cell>
          <cell r="G72" t="str">
            <v>SECRETARÍA DE INFRAESTRUCTURA</v>
          </cell>
          <cell r="H72">
            <v>73.621735982662571</v>
          </cell>
        </row>
        <row r="73">
          <cell r="C73" t="str">
            <v>2016050000265</v>
          </cell>
          <cell r="D73" t="str">
            <v>Apoyo al mejoramiento y/o mantenimiento de la Red Vial Terciaria en Antioquia</v>
          </cell>
          <cell r="E73">
            <v>656561904058</v>
          </cell>
          <cell r="F73">
            <v>652950542026</v>
          </cell>
          <cell r="G73" t="str">
            <v>SECRETARÍA DE INFRAESTRUCTURA</v>
          </cell>
          <cell r="H73">
            <v>99.449958639135275</v>
          </cell>
        </row>
        <row r="74">
          <cell r="C74" t="str">
            <v>2016050000272</v>
          </cell>
          <cell r="D74" t="str">
            <v>Apoyo a la construcción o mejoramiento de puentes en los municipios</v>
          </cell>
          <cell r="E74">
            <v>26520312783</v>
          </cell>
          <cell r="F74">
            <v>26420312783</v>
          </cell>
          <cell r="G74" t="str">
            <v>SECRETARÍA DE INFRAESTRUCTURA</v>
          </cell>
          <cell r="H74">
            <v>99.622930540758546</v>
          </cell>
        </row>
        <row r="75">
          <cell r="C75" t="str">
            <v>2016050000258</v>
          </cell>
          <cell r="D75" t="str">
            <v>Apoyo al mejoramiento de vías urbanas en algunos municipios de Antioquia</v>
          </cell>
          <cell r="E75">
            <v>121469084922</v>
          </cell>
          <cell r="F75">
            <v>121469084922</v>
          </cell>
          <cell r="G75" t="str">
            <v>SECRETARÍA DE INFRAESTRUCTURA</v>
          </cell>
          <cell r="H75">
            <v>100</v>
          </cell>
        </row>
        <row r="76">
          <cell r="C76" t="str">
            <v>2015003050002</v>
          </cell>
          <cell r="D76" t="str">
            <v>Construcción Parque Educativo El Bagre Antioquia</v>
          </cell>
          <cell r="E76">
            <v>582617879</v>
          </cell>
          <cell r="F76">
            <v>582617879</v>
          </cell>
          <cell r="G76" t="str">
            <v>SECRETARÍA DE INFRAESTRUCTURA</v>
          </cell>
          <cell r="H76">
            <v>100</v>
          </cell>
        </row>
        <row r="77">
          <cell r="C77" t="str">
            <v>2015003050006</v>
          </cell>
          <cell r="D77" t="str">
            <v>Construcción Parque Educativo Arboletes, Antioquia</v>
          </cell>
          <cell r="E77">
            <v>828112517</v>
          </cell>
          <cell r="F77">
            <v>828112517</v>
          </cell>
          <cell r="G77" t="str">
            <v>SECRETARÍA DE INFRAESTRUCTURA</v>
          </cell>
          <cell r="H77">
            <v>100</v>
          </cell>
        </row>
        <row r="78">
          <cell r="C78" t="str">
            <v>2015003050005</v>
          </cell>
          <cell r="D78" t="str">
            <v>Construcción Parque Educativo Liborina, Antioquia</v>
          </cell>
          <cell r="E78">
            <v>372204453</v>
          </cell>
          <cell r="F78">
            <v>372204453</v>
          </cell>
          <cell r="G78" t="str">
            <v>SECRETARÍA DE INFRAESTRUCTURA</v>
          </cell>
          <cell r="H78">
            <v>100</v>
          </cell>
        </row>
        <row r="79">
          <cell r="C79" t="str">
            <v>2016050000281</v>
          </cell>
          <cell r="D79" t="str">
            <v>Apoyo a otros espacios públicos (muelles, malecones, entre otros) en Antioquia</v>
          </cell>
          <cell r="E79">
            <v>39050589694</v>
          </cell>
          <cell r="F79">
            <v>39050589694</v>
          </cell>
          <cell r="G79" t="str">
            <v>SECRETARÍA DE INFRAESTRUCTURA</v>
          </cell>
          <cell r="H79">
            <v>100</v>
          </cell>
        </row>
        <row r="80">
          <cell r="C80" t="str">
            <v>2016050000260</v>
          </cell>
          <cell r="D80" t="str">
            <v>Estudios para inclusion de Antioquia en el Plan Maestro Ferroviario</v>
          </cell>
          <cell r="E80">
            <v>30000000000</v>
          </cell>
          <cell r="F80">
            <v>30000000000</v>
          </cell>
          <cell r="G80" t="str">
            <v>SECRETARÍA DE INFRAESTRUCTURA</v>
          </cell>
          <cell r="H80">
            <v>100</v>
          </cell>
        </row>
        <row r="81">
          <cell r="C81" t="str">
            <v>2016050000199</v>
          </cell>
          <cell r="D81" t="str">
            <v xml:space="preserve">Número de viviendas rurales nuevas iniciadas con enfoques diferenciales </v>
          </cell>
          <cell r="E81">
            <v>69418809593</v>
          </cell>
          <cell r="F81">
            <v>66146986652</v>
          </cell>
          <cell r="G81" t="str">
            <v>VIVA</v>
          </cell>
          <cell r="H81">
            <v>95.286835138512771</v>
          </cell>
        </row>
        <row r="82">
          <cell r="C82" t="str">
            <v>2016050000198</v>
          </cell>
          <cell r="D82" t="str">
            <v>Número de familias beneficiadas con un mejoramiento de vivienda rural con enfoques diferenciales</v>
          </cell>
          <cell r="E82">
            <v>20820639823</v>
          </cell>
          <cell r="F82">
            <v>20458906564</v>
          </cell>
          <cell r="G82" t="str">
            <v>VIVA</v>
          </cell>
          <cell r="H82">
            <v>98.262621792244815</v>
          </cell>
        </row>
        <row r="83">
          <cell r="C83" t="str">
            <v>2016050000197</v>
          </cell>
          <cell r="D83" t="str">
            <v xml:space="preserve">Número de familias rurales que adquieren habilidades técnicas o sociales </v>
          </cell>
          <cell r="E83">
            <v>219704867</v>
          </cell>
          <cell r="F83">
            <v>128041060</v>
          </cell>
          <cell r="G83" t="str">
            <v>VIVA</v>
          </cell>
          <cell r="H83">
            <v>58.278663439895482</v>
          </cell>
        </row>
        <row r="84">
          <cell r="C84" t="str">
            <v>2016050000228</v>
          </cell>
          <cell r="D84" t="str">
            <v>Número de viviendas urbanas nuevas iniciadas con la gestión del sector privado</v>
          </cell>
          <cell r="E84">
            <v>840844879517</v>
          </cell>
          <cell r="F84">
            <v>573132502076</v>
          </cell>
          <cell r="G84" t="str">
            <v>VIVA</v>
          </cell>
          <cell r="H84">
            <v>68.161502321952668</v>
          </cell>
        </row>
        <row r="85">
          <cell r="C85" t="str">
            <v>2016050000193</v>
          </cell>
          <cell r="D85" t="str">
            <v xml:space="preserve">Políticas públicas de vivienda departamental formulada </v>
          </cell>
          <cell r="E85">
            <v>862803646</v>
          </cell>
          <cell r="F85">
            <v>862803646</v>
          </cell>
          <cell r="G85" t="str">
            <v>VIVA</v>
          </cell>
          <cell r="H85">
            <v>100</v>
          </cell>
        </row>
        <row r="86">
          <cell r="C86" t="str">
            <v>2016050000200</v>
          </cell>
          <cell r="D86" t="str">
            <v xml:space="preserve">Número de familias beneficiadas con un mejoramiento de vivienda urbana  con enfoques diferenciales </v>
          </cell>
          <cell r="E86">
            <v>12497207605</v>
          </cell>
          <cell r="F86">
            <v>10298088978</v>
          </cell>
          <cell r="G86" t="str">
            <v>VIVA</v>
          </cell>
          <cell r="H86">
            <v>82.403119988819299</v>
          </cell>
        </row>
        <row r="87">
          <cell r="C87" t="str">
            <v>2016050000194</v>
          </cell>
          <cell r="D87" t="str">
            <v xml:space="preserve">Macro proyectos de mejoramiento del entorno urbano </v>
          </cell>
          <cell r="E87">
            <v>4984338876</v>
          </cell>
          <cell r="F87">
            <v>4111258658</v>
          </cell>
          <cell r="G87" t="str">
            <v>VIVA</v>
          </cell>
          <cell r="H87">
            <v>82.483530118629119</v>
          </cell>
        </row>
        <row r="88">
          <cell r="C88" t="str">
            <v>2016050000188</v>
          </cell>
          <cell r="D88" t="str">
            <v xml:space="preserve">Predios titulados o saneados en la zona urbana del departamento de Antioquia </v>
          </cell>
          <cell r="E88">
            <v>1644684825</v>
          </cell>
          <cell r="F88">
            <v>1187612879</v>
          </cell>
          <cell r="G88" t="str">
            <v>VIVA</v>
          </cell>
          <cell r="H88">
            <v>72.209146758559044</v>
          </cell>
        </row>
        <row r="89">
          <cell r="C89" t="str">
            <v>2016050000201</v>
          </cell>
          <cell r="D89" t="str">
            <v xml:space="preserve">Número de familias urbanas que adquieren habilidades técnicas o sociales </v>
          </cell>
          <cell r="E89">
            <v>1286279074</v>
          </cell>
          <cell r="F89">
            <v>866539586</v>
          </cell>
          <cell r="G89" t="str">
            <v>VIVA</v>
          </cell>
          <cell r="H89">
            <v>67.367929986241847</v>
          </cell>
        </row>
        <row r="90">
          <cell r="C90" t="str">
            <v>2016050000274</v>
          </cell>
          <cell r="D90" t="str">
            <v>Ampliacion de cobertura mediante la construccion de nuevas conexiones y tratamientos de aguas residuales (zona rural) del Departamento de Antioquia</v>
          </cell>
          <cell r="E90">
            <v>50848486966</v>
          </cell>
          <cell r="F90">
            <v>44803842700</v>
          </cell>
          <cell r="G90" t="str">
            <v>GERENCIA DE SERVICIOS PUBLICOS</v>
          </cell>
          <cell r="H90">
            <v>88.11244025797312</v>
          </cell>
        </row>
        <row r="91">
          <cell r="C91" t="str">
            <v>2016050000269</v>
          </cell>
          <cell r="D91" t="str">
            <v xml:space="preserve">Ampliación cobertura del servicio de energia convencional y alternativo en zonas rurales todo el Departamento Antioquia </v>
          </cell>
          <cell r="E91">
            <v>38286331318</v>
          </cell>
          <cell r="F91">
            <v>38286331318</v>
          </cell>
          <cell r="G91" t="str">
            <v>GERENCIA DE SERVICIOS PUBLICOS</v>
          </cell>
          <cell r="H91">
            <v>100</v>
          </cell>
        </row>
        <row r="92">
          <cell r="C92" t="str">
            <v>2016050000271</v>
          </cell>
          <cell r="D92" t="str">
            <v xml:space="preserve">Ampliación cobertura del servicio de  gas para el desarrollo de zonas rurales del Departamento Antioquia </v>
          </cell>
          <cell r="E92">
            <v>0</v>
          </cell>
          <cell r="F92">
            <v>0</v>
          </cell>
          <cell r="G92" t="str">
            <v>GERENCIA DE SERVICIOS PUBLICOS</v>
          </cell>
          <cell r="H92" t="e">
            <v>#DIV/0!</v>
          </cell>
        </row>
        <row r="93">
          <cell r="C93" t="str">
            <v>2016050000276</v>
          </cell>
          <cell r="D93" t="str">
            <v>Ampliacion de la cobertura y sistemas sostenibles de agua apta para consumo humano en zona Urbana de todo el Departamento, Antioquia</v>
          </cell>
          <cell r="E93">
            <v>184646271744</v>
          </cell>
          <cell r="F93">
            <v>184646271744</v>
          </cell>
          <cell r="G93" t="str">
            <v>GERENCIA DE SERVICIOS PUBLICOS</v>
          </cell>
          <cell r="H93">
            <v>100</v>
          </cell>
        </row>
        <row r="94">
          <cell r="C94" t="str">
            <v>2016050000278</v>
          </cell>
          <cell r="D94" t="str">
            <v>Ampliacion de cobertura al servicio de alcantarillado en zona Urbana en todo el Departamento de Antioquia</v>
          </cell>
          <cell r="E94">
            <v>159110128782</v>
          </cell>
          <cell r="F94">
            <v>159110128782</v>
          </cell>
          <cell r="G94" t="str">
            <v>GERENCIA DE SERVICIOS PUBLICOS</v>
          </cell>
          <cell r="H94">
            <v>100</v>
          </cell>
        </row>
        <row r="95">
          <cell r="C95" t="str">
            <v>2016050000279</v>
          </cell>
          <cell r="D95" t="str">
            <v>Control y disposición de residuos solidos de manera adecuada en relleno sanitario u otro sistema en la zona Urbana en todo el Departamento de Antioquia.</v>
          </cell>
          <cell r="E95">
            <v>18453049215</v>
          </cell>
          <cell r="F95">
            <v>18277090994</v>
          </cell>
          <cell r="G95" t="str">
            <v>GERENCIA DE SERVICIOS PUBLICOS</v>
          </cell>
          <cell r="H95">
            <v>99.046454496761598</v>
          </cell>
        </row>
        <row r="96">
          <cell r="C96" t="str">
            <v>2016050000275</v>
          </cell>
          <cell r="D96" t="str">
            <v>Ampliación cobertura a predios urbanos al servicio de gas domiciliario por red todo el Departamento de Antioquia</v>
          </cell>
          <cell r="E96">
            <v>1973346980</v>
          </cell>
          <cell r="F96">
            <v>1973346980</v>
          </cell>
          <cell r="G96" t="str">
            <v>GERENCIA DE SERVICIOS PUBLICOS</v>
          </cell>
          <cell r="H96">
            <v>100</v>
          </cell>
        </row>
        <row r="97">
          <cell r="C97" t="str">
            <v>2016050000270</v>
          </cell>
          <cell r="D97" t="str">
            <v xml:space="preserve">Fortalecimiento de municipios y operadores en al prestación de servicios públicos. Todo el departamento de Antioquia </v>
          </cell>
          <cell r="E97">
            <v>20332471145</v>
          </cell>
          <cell r="F97">
            <v>20332471145</v>
          </cell>
          <cell r="G97" t="str">
            <v>GERENCIA DE SERVICIOS PUBLICOS</v>
          </cell>
          <cell r="H97">
            <v>100</v>
          </cell>
        </row>
        <row r="98">
          <cell r="C98" t="str">
            <v>2016050000268</v>
          </cell>
          <cell r="D98" t="str">
            <v>Construccion y suministro de agua apta para consumo humano en todo el Departamento</v>
          </cell>
          <cell r="E98">
            <v>150798965031</v>
          </cell>
          <cell r="F98">
            <v>150798965031</v>
          </cell>
          <cell r="G98" t="str">
            <v>GERENCIA DE SERVICIOS PUBLICOS</v>
          </cell>
          <cell r="H98">
            <v>100</v>
          </cell>
        </row>
        <row r="99">
          <cell r="C99" t="str">
            <v>2016050000280</v>
          </cell>
          <cell r="D99" t="str">
            <v xml:space="preserve">Construcción de empresas y/o esquemas asociativos funcionando como prestadores regionales de servicios publicos todo el Departamento Antioquia </v>
          </cell>
          <cell r="E99">
            <v>1206364402</v>
          </cell>
          <cell r="F99">
            <v>1206364402</v>
          </cell>
          <cell r="G99" t="str">
            <v>GERENCIA DE SERVICIOS PUBLICOS</v>
          </cell>
          <cell r="H99">
            <v>100</v>
          </cell>
        </row>
        <row r="100">
          <cell r="C100" t="str">
            <v>2016050000086</v>
          </cell>
          <cell r="D100" t="str">
            <v>Construcción del Plan de Ordenamiento Territorial Agropecuario-POTA Departamental</v>
          </cell>
          <cell r="E100">
            <v>4107253902</v>
          </cell>
          <cell r="F100">
            <v>4107253902</v>
          </cell>
          <cell r="G100" t="str">
            <v>SECRETARÍA AGRICULTURA Y DESARROLLO RURAL</v>
          </cell>
          <cell r="H100">
            <v>100</v>
          </cell>
        </row>
        <row r="101">
          <cell r="C101" t="str">
            <v>2016050000081</v>
          </cell>
          <cell r="D101" t="str">
            <v>Fortalecimiento y Desarrollo (PROPIOS) del Programa de Agricultura Familiar en el Departamento</v>
          </cell>
          <cell r="E101">
            <v>5516609998</v>
          </cell>
          <cell r="F101">
            <v>5516609998</v>
          </cell>
          <cell r="G101" t="str">
            <v>SECRETARÍA AGRICULTURA Y DESARROLLO RURAL</v>
          </cell>
          <cell r="H101">
            <v>100</v>
          </cell>
        </row>
        <row r="102">
          <cell r="C102" t="str">
            <v>2016050000078</v>
          </cell>
          <cell r="D102" t="str">
            <v>Mejoramiento Infraestructuras de beneficio y faenado de bovinos y porcinos (plazas de feria, subastas ganaderas, vehículos especializados) en el Departamento de Antioquia</v>
          </cell>
          <cell r="E102">
            <v>34454510702</v>
          </cell>
          <cell r="F102">
            <v>34454510702</v>
          </cell>
          <cell r="G102" t="str">
            <v>SECRETARÍA AGRICULTURA Y DESARROLLO RURAL</v>
          </cell>
          <cell r="H102">
            <v>100</v>
          </cell>
        </row>
        <row r="103">
          <cell r="C103" t="str">
            <v>2016050000080</v>
          </cell>
          <cell r="D103" t="str">
            <v xml:space="preserve">Fortalecimiento de la infraestructura de apoyo a la producción, transformación y comercilización de productos agroindustriales en el Departamento de Antioquia </v>
          </cell>
          <cell r="E103">
            <v>7047102169</v>
          </cell>
          <cell r="F103">
            <v>7047102169</v>
          </cell>
          <cell r="G103" t="str">
            <v>SECRETARÍA AGRICULTURA Y DESARROLLO RURAL</v>
          </cell>
          <cell r="H103">
            <v>100</v>
          </cell>
        </row>
        <row r="104">
          <cell r="C104" t="str">
            <v>2016050000085</v>
          </cell>
          <cell r="D104" t="str">
            <v>Fortalecimiento Agroempresarial y Comercial de Asociaciones Agropecuarias en el Departamento de Antioquia</v>
          </cell>
          <cell r="E104">
            <v>2051655987</v>
          </cell>
          <cell r="F104">
            <v>2051655987</v>
          </cell>
          <cell r="G104" t="str">
            <v>SECRETARÍA AGRICULTURA Y DESARROLLO RURAL</v>
          </cell>
          <cell r="H104">
            <v>100</v>
          </cell>
        </row>
        <row r="105">
          <cell r="C105" t="str">
            <v>2016050000066</v>
          </cell>
          <cell r="D105" t="str">
            <v>Apoyo a la modernización de la ganadería en el Departamento Antioquia</v>
          </cell>
          <cell r="E105">
            <v>10584473781</v>
          </cell>
          <cell r="F105">
            <v>10584473781</v>
          </cell>
          <cell r="G105" t="str">
            <v>SECRETARÍA AGRICULTURA Y DESARROLLO RURAL</v>
          </cell>
          <cell r="H105">
            <v>100</v>
          </cell>
        </row>
        <row r="106">
          <cell r="C106" t="str">
            <v>2016050000087</v>
          </cell>
          <cell r="D106" t="str">
            <v>Fortalecimiento a la actividad productiva del sector agropecuario (Etapa 1) en el Departamento de Antioquia</v>
          </cell>
          <cell r="E106">
            <v>72903647662</v>
          </cell>
          <cell r="F106">
            <v>72897647662</v>
          </cell>
          <cell r="G106" t="str">
            <v>SECRETARÍA AGRICULTURA Y DESARROLLO RURAL</v>
          </cell>
          <cell r="H106">
            <v>99.99176995912768</v>
          </cell>
        </row>
        <row r="107">
          <cell r="C107" t="str">
            <v>2016050000069</v>
          </cell>
          <cell r="D107" t="str">
            <v>Fortalecimiento de estrategias que posibiliten mejorar la coordinación interinstitucional para el desarrollo agropecuario del departamento de Antioquia</v>
          </cell>
          <cell r="E107">
            <v>3730704161</v>
          </cell>
          <cell r="F107">
            <v>3730704161</v>
          </cell>
          <cell r="G107" t="str">
            <v>SECRETARÍA AGRICULTURA Y DESARROLLO RURAL</v>
          </cell>
          <cell r="H107">
            <v>100</v>
          </cell>
        </row>
        <row r="108">
          <cell r="C108" t="str">
            <v>2016050000082</v>
          </cell>
          <cell r="D108" t="str">
            <v>Desarrollo Industrial Agropecuario, a través de la creación y puesta en marcha de la empresa Agroindustrial en el Departamento de Antioquia</v>
          </cell>
          <cell r="E108">
            <v>53770477411</v>
          </cell>
          <cell r="F108">
            <v>27500000000</v>
          </cell>
          <cell r="G108" t="str">
            <v>SECRETARÍA AGRICULTURA Y DESARROLLO RURAL</v>
          </cell>
          <cell r="H108">
            <v>51.143306372009704</v>
          </cell>
        </row>
        <row r="109">
          <cell r="C109" t="str">
            <v>2016050000124</v>
          </cell>
          <cell r="D109" t="str">
            <v>Apoyo Apoyo Integral a los hogares en condiciones de pobreza extrema en el Departamento de Antioqua, Antioquia, Occidente</v>
          </cell>
          <cell r="E109">
            <v>2816799847</v>
          </cell>
          <cell r="F109">
            <v>2807526369</v>
          </cell>
          <cell r="G109" t="str">
            <v>SECRETARÍA DE PARTICIPACION CIUDADANA Y DESARROLLO SOCIAL</v>
          </cell>
          <cell r="H109">
            <v>99.670779661186202</v>
          </cell>
        </row>
        <row r="110">
          <cell r="C110" t="str">
            <v>2016050000138</v>
          </cell>
          <cell r="D110" t="str">
            <v>Fortalecimiento Antioquia reconoce e incluye la diversidad sexual y de género Todo El Departamento, Antioquia, Occidente</v>
          </cell>
          <cell r="E110">
            <v>1844696062</v>
          </cell>
          <cell r="F110">
            <v>1839481062</v>
          </cell>
          <cell r="G110" t="str">
            <v>SECRETARÍA DE PARTICIPACION CIUDADANA Y DESARROLLO SOCIAL</v>
          </cell>
          <cell r="H110">
            <v>99.717297602167264</v>
          </cell>
        </row>
        <row r="111">
          <cell r="C111" t="str">
            <v>2016050000106</v>
          </cell>
          <cell r="D111" t="str">
            <v>Fortalecimiento Gestión para el Desarrollo y la Cohesión Territorial todo el Departamento de Antioquia</v>
          </cell>
          <cell r="E111">
            <v>14458665594</v>
          </cell>
          <cell r="F111">
            <v>14187970376</v>
          </cell>
          <cell r="G111" t="str">
            <v>SECRETARÍA DE PARTICIPACION CIUDADANA Y DESARROLLO SOCIAL</v>
          </cell>
          <cell r="H111">
            <v>98.127799441517396</v>
          </cell>
        </row>
        <row r="112">
          <cell r="C112" t="str">
            <v>2016050000128</v>
          </cell>
          <cell r="D112" t="str">
            <v>Fortalecimiento de la Organización Comunal Todo El Departamento, Antioquia, Occidente</v>
          </cell>
          <cell r="E112">
            <v>6534846137</v>
          </cell>
          <cell r="F112">
            <v>5968315832</v>
          </cell>
          <cell r="G112" t="str">
            <v>SECRETARÍA DE PARTICIPACION CIUDADANA Y DESARROLLO SOCIAL</v>
          </cell>
          <cell r="H112">
            <v>91.330625188061717</v>
          </cell>
        </row>
        <row r="113">
          <cell r="C113" t="str">
            <v>2016050000130</v>
          </cell>
          <cell r="D113" t="str">
            <v>Fortalecimiento Incidencia comunal en Escenarios de Participación, Antioquia, Occidente</v>
          </cell>
          <cell r="E113">
            <v>809987941</v>
          </cell>
          <cell r="F113">
            <v>799217841</v>
          </cell>
          <cell r="G113" t="str">
            <v>SECRETARÍA DE PARTICIPACION CIUDADANA Y DESARROLLO SOCIAL</v>
          </cell>
          <cell r="H113">
            <v>98.670338229146552</v>
          </cell>
        </row>
        <row r="114">
          <cell r="C114" t="str">
            <v>2016050000129</v>
          </cell>
          <cell r="D114" t="str">
            <v>Fortalecimiento Fortalecimiento y consolidación del Sistema de Participación Ciudadana y Control Social Todo El Departamento, Antioquia, Occidente</v>
          </cell>
          <cell r="E114">
            <v>2764223178</v>
          </cell>
          <cell r="F114">
            <v>2729937179</v>
          </cell>
          <cell r="G114" t="str">
            <v>SECRETARÍA DE PARTICIPACION CIUDADANA Y DESARROLLO SOCIAL</v>
          </cell>
          <cell r="H114">
            <v>98.759651562403619</v>
          </cell>
        </row>
        <row r="115">
          <cell r="C115" t="str">
            <v>2016050000192</v>
          </cell>
          <cell r="D115" t="str">
            <v>Apoyo Promover e impulsar los convites ciudadanos participativos Todo El Departamento, Antioquia, Occidente</v>
          </cell>
          <cell r="E115">
            <v>3467076402</v>
          </cell>
          <cell r="F115">
            <v>3393224664</v>
          </cell>
          <cell r="G115" t="str">
            <v>SECRETARÍA DE PARTICIPACION CIUDADANA Y DESARROLLO SOCIAL</v>
          </cell>
          <cell r="H115">
            <v>97.869913164953672</v>
          </cell>
        </row>
        <row r="116">
          <cell r="C116" t="str">
            <v>2016050000111</v>
          </cell>
          <cell r="D116" t="str">
            <v>Implementación del Modelo Educativo que responde a los nuevos requerimientos Todo El Departamento, Antioquia</v>
          </cell>
          <cell r="E116">
            <v>3145624864</v>
          </cell>
          <cell r="F116">
            <v>2447125034</v>
          </cell>
          <cell r="G116" t="str">
            <v>SECRETARÍA DE EDUCACION</v>
          </cell>
          <cell r="H116">
            <v>77.79456037514332</v>
          </cell>
        </row>
        <row r="117">
          <cell r="C117" t="str">
            <v>2016050000052</v>
          </cell>
          <cell r="D117" t="str">
            <v>Implementación y puesta en marcha del Bachillerato Digital para Antioquia Todo El Departamento, Antioquia, Occidente</v>
          </cell>
          <cell r="E117">
            <v>1812400534</v>
          </cell>
          <cell r="F117">
            <v>1812400534</v>
          </cell>
          <cell r="G117" t="str">
            <v>SECRETARÍA DE EDUCACION</v>
          </cell>
          <cell r="H117">
            <v>100</v>
          </cell>
        </row>
        <row r="118">
          <cell r="C118" t="str">
            <v>2016050000244</v>
          </cell>
          <cell r="D118" t="str">
            <v>Ampliación de la sostenibilidad del servicio educativo oficial en el departamento de Antioquia</v>
          </cell>
          <cell r="E118">
            <v>175528086193</v>
          </cell>
          <cell r="F118">
            <v>175503455752</v>
          </cell>
          <cell r="G118" t="str">
            <v>SECRETARÍA DE EDUCACION</v>
          </cell>
          <cell r="H118">
            <v>99.98596780632991</v>
          </cell>
        </row>
        <row r="119">
          <cell r="C119" t="str">
            <v>2016050000100</v>
          </cell>
          <cell r="D119" t="str">
            <v>Fortalecimiento curricular en el departamento de Antioquia</v>
          </cell>
          <cell r="E119">
            <v>888705155</v>
          </cell>
          <cell r="F119">
            <v>888705155</v>
          </cell>
          <cell r="G119" t="str">
            <v>SECRETARÍA DE EDUCACION</v>
          </cell>
          <cell r="H119">
            <v>100</v>
          </cell>
        </row>
        <row r="120">
          <cell r="C120" t="str">
            <v>2012050000131</v>
          </cell>
          <cell r="D120" t="str">
            <v>ADMINISTRACION PAGO NOMINA PERSONAL DOCENTE Y ADMINISTRATIVO DE LA SECRETARIA DE EDUCACION ANTIOQUIA</v>
          </cell>
          <cell r="E120">
            <v>923644507094</v>
          </cell>
          <cell r="F120">
            <v>923644507094</v>
          </cell>
          <cell r="G120" t="str">
            <v>SECRETARÍA DE EDUCACION</v>
          </cell>
          <cell r="H120">
            <v>100</v>
          </cell>
        </row>
        <row r="121">
          <cell r="C121" t="str">
            <v>2016050000053</v>
          </cell>
          <cell r="D121" t="str">
            <v>Actualización implementación de metodologías de gestión de aula para el desarrollo de capacidades y construcción de paz territorial, Antioquia, Occidente</v>
          </cell>
          <cell r="E121">
            <v>3012309393</v>
          </cell>
          <cell r="F121">
            <v>3012309393</v>
          </cell>
          <cell r="G121" t="str">
            <v>SECRETARÍA DE EDUCACION</v>
          </cell>
          <cell r="H121">
            <v>100</v>
          </cell>
        </row>
        <row r="122">
          <cell r="C122" t="str">
            <v>2012050000210</v>
          </cell>
          <cell r="D122" t="str">
            <v>Servicio formación de adultos y jóvenes en extraedad con modelos flexibles 117 municipios de Antioquia no certificados en educación</v>
          </cell>
          <cell r="E122">
            <v>4179475092</v>
          </cell>
          <cell r="F122">
            <v>4179475092</v>
          </cell>
          <cell r="G122" t="str">
            <v>SECRETARÍA DE EDUCACION</v>
          </cell>
          <cell r="H122">
            <v>100</v>
          </cell>
        </row>
        <row r="123">
          <cell r="C123" t="str">
            <v>2016050000176</v>
          </cell>
          <cell r="D123" t="str">
            <v>Dotación de canasta educativa a las sedes educativas urbanas de los municipios no certificados del Departamento de Antioquia</v>
          </cell>
          <cell r="E123">
            <v>6441981148</v>
          </cell>
          <cell r="F123">
            <v>6072045175</v>
          </cell>
          <cell r="G123" t="str">
            <v>SECRETARÍA DE EDUCACION</v>
          </cell>
          <cell r="H123">
            <v>94.257419192931792</v>
          </cell>
        </row>
        <row r="124">
          <cell r="C124" t="str">
            <v>2016050000054</v>
          </cell>
          <cell r="D124" t="str">
            <v>Mantenimiento e intervención en Ambientes de aprendizaje para el Sector Urbano Todo El Departamento, Antioquia, Occidente</v>
          </cell>
          <cell r="E124">
            <v>189275769115</v>
          </cell>
          <cell r="F124">
            <v>166345383815</v>
          </cell>
          <cell r="G124" t="str">
            <v>SECRETARÍA DE EDUCACION</v>
          </cell>
          <cell r="H124">
            <v>87.885197663062726</v>
          </cell>
        </row>
        <row r="125">
          <cell r="C125" t="str">
            <v>2016050000172</v>
          </cell>
          <cell r="D125" t="str">
            <v>Implementación de la estrategia de transiciones integrales en los municipios no certificados de Antioquia</v>
          </cell>
          <cell r="E125">
            <v>188910000</v>
          </cell>
          <cell r="F125">
            <v>188910000</v>
          </cell>
          <cell r="G125" t="str">
            <v>SECRETARÍA DE EDUCACION</v>
          </cell>
          <cell r="H125">
            <v>100</v>
          </cell>
        </row>
        <row r="126">
          <cell r="C126" t="str">
            <v>2016050000115</v>
          </cell>
          <cell r="D126" t="str">
            <v>Implementación del Proyecto Brújula en el Departamento de Antioquia</v>
          </cell>
          <cell r="E126">
            <v>390000000</v>
          </cell>
          <cell r="F126">
            <v>300000000</v>
          </cell>
          <cell r="G126" t="str">
            <v>SECRETARÍA DE EDUCACION</v>
          </cell>
          <cell r="H126">
            <v>76.923076923076934</v>
          </cell>
        </row>
        <row r="127">
          <cell r="C127" t="str">
            <v>2016050000055</v>
          </cell>
          <cell r="D127" t="str">
            <v>Desarrollo de la Excelencia Educativa, con formación y asistencia técnica a docentes y directivos docentes en MEF en municipios no certificados de Antioquia</v>
          </cell>
          <cell r="E127">
            <v>9235386796</v>
          </cell>
          <cell r="F127">
            <v>6235386795</v>
          </cell>
          <cell r="G127" t="str">
            <v>SECRETARÍA DE EDUCACION</v>
          </cell>
          <cell r="H127">
            <v>67.516249538142247</v>
          </cell>
        </row>
        <row r="128">
          <cell r="C128" t="str">
            <v>2016050000168</v>
          </cell>
          <cell r="D128" t="str">
            <v>Dotación de canasta educativa a las sedes educativas rurales de los municipios no certificados del Departamento de Antioquia</v>
          </cell>
          <cell r="E128">
            <v>11566039505</v>
          </cell>
          <cell r="F128">
            <v>10459575823</v>
          </cell>
          <cell r="G128" t="str">
            <v>SECRETARÍA DE EDUCACION</v>
          </cell>
          <cell r="H128">
            <v>90.433512858730296</v>
          </cell>
        </row>
        <row r="129">
          <cell r="C129" t="str">
            <v>2016050000035</v>
          </cell>
          <cell r="D129" t="str">
            <v>Desarrollo de estrategias para la permanencia escolar de los estudiantes oficiales de los Municipios no certificados de Antioquia</v>
          </cell>
          <cell r="E129">
            <v>24867881556</v>
          </cell>
          <cell r="F129">
            <v>24767881556</v>
          </cell>
          <cell r="G129" t="str">
            <v>SECRETARÍA DE EDUCACION</v>
          </cell>
          <cell r="H129">
            <v>99.597874874163253</v>
          </cell>
        </row>
        <row r="130">
          <cell r="C130" t="str">
            <v>2016050000021</v>
          </cell>
          <cell r="D130" t="str">
            <v>Fortalecimiento Atención con calidad a la población en situación de discapacidad o talentos excepcionales Todo El Departamento, Antioquia, Occidente</v>
          </cell>
          <cell r="E130">
            <v>16574281676</v>
          </cell>
          <cell r="F130">
            <v>15370709407</v>
          </cell>
          <cell r="G130" t="str">
            <v>SECRETARÍA DE EDUCACION</v>
          </cell>
          <cell r="H130">
            <v>92.738314139171379</v>
          </cell>
        </row>
        <row r="131">
          <cell r="C131" t="str">
            <v>2016050000243</v>
          </cell>
          <cell r="D131" t="str">
            <v>Actualización fortalecimiento y modernizacion  administrativa de la Secretaria de Educación</v>
          </cell>
          <cell r="E131">
            <v>143076360939</v>
          </cell>
          <cell r="F131">
            <v>135504804713</v>
          </cell>
          <cell r="G131" t="str">
            <v>SECRETARÍA DE EDUCACION</v>
          </cell>
          <cell r="H131">
            <v>94.708031308380768</v>
          </cell>
        </row>
        <row r="132">
          <cell r="C132" t="str">
            <v>2016050000247</v>
          </cell>
          <cell r="D132" t="str">
            <v>Adquisición de los elementos de dotación para los docentes que devengan menos de dos salarios minimos l.v. Municipios no certificados en educación del Departamento de Antioquia.</v>
          </cell>
          <cell r="E132">
            <v>2166580344</v>
          </cell>
          <cell r="F132">
            <v>1601580344</v>
          </cell>
          <cell r="G132" t="str">
            <v>SECRETARÍA DE EDUCACION</v>
          </cell>
          <cell r="H132">
            <v>73.922037944972701</v>
          </cell>
        </row>
        <row r="133">
          <cell r="C133" t="str">
            <v>2016050000073</v>
          </cell>
          <cell r="D133" t="str">
            <v>Implementación de la estrategia Antioquia Lider en Pruebas Saber en los  municipios no certificados del Departamento de Antioquia</v>
          </cell>
          <cell r="E133">
            <v>5171000000</v>
          </cell>
          <cell r="F133">
            <v>5171000000</v>
          </cell>
          <cell r="G133" t="str">
            <v>SECRETARÍA DE EDUCACION</v>
          </cell>
          <cell r="H133">
            <v>100</v>
          </cell>
        </row>
        <row r="134">
          <cell r="C134" t="str">
            <v>2016050000134</v>
          </cell>
          <cell r="D134" t="str">
            <v xml:space="preserve">Formación para mejorar los ambientes de aprendizaje y el clima laboral en los Municipios de Antioquia </v>
          </cell>
          <cell r="E134">
            <v>0</v>
          </cell>
          <cell r="F134">
            <v>0</v>
          </cell>
          <cell r="G134" t="str">
            <v>SECRETARÍA DE EDUCACION</v>
          </cell>
          <cell r="H134" t="e">
            <v>#DIV/0!</v>
          </cell>
        </row>
        <row r="135">
          <cell r="C135" t="str">
            <v>2012050000172</v>
          </cell>
          <cell r="D135" t="str">
            <v>Capacitación asesoría y asistencia técnica en gestión curricular, planeación pedagógica y evaluación de los aprendizajes en los EE 117 municipios no certificados del departamento de Antioquia</v>
          </cell>
          <cell r="E135">
            <v>1514270816</v>
          </cell>
          <cell r="F135">
            <v>1514270816</v>
          </cell>
          <cell r="G135" t="str">
            <v>SECRETARÍA DE EDUCACION</v>
          </cell>
          <cell r="H135">
            <v>100</v>
          </cell>
        </row>
        <row r="136">
          <cell r="C136" t="str">
            <v>2016050000245</v>
          </cell>
          <cell r="D136" t="str">
            <v>Suministro en sedes educativas de agua, saneamiento básico, energía y legalización de predios en asoscio con dependencias de la Gobernación de Antioquia</v>
          </cell>
          <cell r="E136">
            <v>5932777144</v>
          </cell>
          <cell r="F136">
            <v>5932777144</v>
          </cell>
          <cell r="G136" t="str">
            <v>SECRETARÍA DE EDUCACION</v>
          </cell>
          <cell r="H136">
            <v>100</v>
          </cell>
        </row>
        <row r="137">
          <cell r="C137" t="str">
            <v>2016050000059</v>
          </cell>
          <cell r="D137" t="str">
            <v>Mantenimiento e intervención en ambientes de aprendizaje para el sector rural Todo El Departamento, Antioquia, Occidente</v>
          </cell>
          <cell r="E137">
            <v>105467467474</v>
          </cell>
          <cell r="F137">
            <v>97201444376</v>
          </cell>
          <cell r="G137" t="str">
            <v>SECRETARÍA DE EDUCACION</v>
          </cell>
          <cell r="H137">
            <v>92.162490201030238</v>
          </cell>
        </row>
        <row r="138">
          <cell r="C138" t="str">
            <v>2016050000031</v>
          </cell>
          <cell r="D138" t="str">
            <v>Fortalecimiento de la Política Pública de Seguridad Alimentaria en Todo El Departamento, Antioquia, Occidente</v>
          </cell>
          <cell r="E138">
            <v>11750035095</v>
          </cell>
          <cell r="F138">
            <v>11160047859</v>
          </cell>
          <cell r="G138" t="str">
            <v>MANA</v>
          </cell>
          <cell r="H138">
            <v>94.978847031264962</v>
          </cell>
        </row>
        <row r="139">
          <cell r="C139" t="str">
            <v>2016050000042</v>
          </cell>
          <cell r="D139" t="str">
            <v>Implementación de proyectos pedagógicos en centros educativos rurales e instituciones educativas de Todo El Departamento, Antioquia, Occidente</v>
          </cell>
          <cell r="E139">
            <v>3291388040</v>
          </cell>
          <cell r="F139">
            <v>3071800661</v>
          </cell>
          <cell r="G139" t="str">
            <v>MANA</v>
          </cell>
          <cell r="H139">
            <v>93.328426295187001</v>
          </cell>
        </row>
        <row r="140">
          <cell r="C140" t="str">
            <v>2016050000075</v>
          </cell>
          <cell r="D140" t="str">
            <v>Fortalecimiento de la gobernabilidad, administración y Jurisdicción  indígena Antioquia, Occidente</v>
          </cell>
          <cell r="E140">
            <v>10110899745</v>
          </cell>
          <cell r="F140">
            <v>10110899745</v>
          </cell>
          <cell r="G140" t="str">
            <v>GERENCIA INDIGENA</v>
          </cell>
          <cell r="H140">
            <v>100</v>
          </cell>
        </row>
        <row r="141">
          <cell r="C141" t="str">
            <v>2016050000064</v>
          </cell>
          <cell r="D141" t="str">
            <v>Elaboración de estudios de ordenamiento territorial indigena en Antioquia</v>
          </cell>
          <cell r="E141">
            <v>1344350200</v>
          </cell>
          <cell r="F141">
            <v>1174350200</v>
          </cell>
          <cell r="G141" t="str">
            <v>GERENCIA INDIGENA</v>
          </cell>
          <cell r="H141">
            <v>87.354485460708077</v>
          </cell>
        </row>
        <row r="142">
          <cell r="C142" t="str">
            <v>2016050000036</v>
          </cell>
          <cell r="D142" t="str">
            <v>Fortalecimiento de las acciones culturales y de comunicación Indígena en Antioquia</v>
          </cell>
          <cell r="E142">
            <v>146600743</v>
          </cell>
          <cell r="F142">
            <v>146600743</v>
          </cell>
          <cell r="G142" t="str">
            <v>GERENCIA INDIGENA</v>
          </cell>
          <cell r="H142">
            <v>100</v>
          </cell>
        </row>
        <row r="143">
          <cell r="C143" t="str">
            <v>2016050000067</v>
          </cell>
          <cell r="D143" t="str">
            <v>Diseño Planes de Vida para comunidades indígenas del Departamento de ANTIOQUIA</v>
          </cell>
          <cell r="E143">
            <v>1973648337</v>
          </cell>
          <cell r="F143">
            <v>1973648337</v>
          </cell>
          <cell r="G143" t="str">
            <v>GERENCIA INDIGENA</v>
          </cell>
          <cell r="H143">
            <v>100</v>
          </cell>
        </row>
        <row r="144">
          <cell r="C144" t="str">
            <v>2016050000293</v>
          </cell>
          <cell r="D144" t="str">
            <v>Construcción Ciudadela Indígena en Andes, Antioquia, Occidente</v>
          </cell>
          <cell r="E144">
            <v>1810657550</v>
          </cell>
          <cell r="F144">
            <v>1810657550</v>
          </cell>
          <cell r="G144" t="str">
            <v>GERENCIA INDIGENA</v>
          </cell>
          <cell r="H144">
            <v>100</v>
          </cell>
        </row>
        <row r="145">
          <cell r="C145" t="str">
            <v>2016050000185</v>
          </cell>
          <cell r="D145" t="str">
            <v>Formación artística y cultural para la Equidad y la Movilidad Social en Antioquia</v>
          </cell>
          <cell r="E145">
            <v>8221288294</v>
          </cell>
          <cell r="F145">
            <v>7873764991</v>
          </cell>
          <cell r="G145" t="str">
            <v>INSTITUTO DE CULTURA Y PATRIMONIO DE ANTIOQUIA</v>
          </cell>
          <cell r="H145">
            <v>95.772885093281218</v>
          </cell>
        </row>
        <row r="146">
          <cell r="C146" t="str">
            <v>2016050000163</v>
          </cell>
          <cell r="D146" t="str">
            <v>Desarrollo convocatoria pública para la creación, la innovación y el fortalecimiento de la ciudadanía cultural en Antioquia.</v>
          </cell>
          <cell r="E146">
            <v>10388723078</v>
          </cell>
          <cell r="F146">
            <v>8791240337</v>
          </cell>
          <cell r="G146" t="str">
            <v>INSTITUTO DE CULTURA Y PATRIMONIO DE ANTIOQUIA</v>
          </cell>
          <cell r="H146">
            <v>84.622915357297785</v>
          </cell>
        </row>
        <row r="147">
          <cell r="C147" t="str">
            <v>2016050000183</v>
          </cell>
          <cell r="D147" t="str">
            <v>Fortalecimiento circulación artística y cultural para la paz en Antioquia</v>
          </cell>
          <cell r="E147">
            <v>4330340542</v>
          </cell>
          <cell r="F147">
            <v>4063305045</v>
          </cell>
          <cell r="G147" t="str">
            <v>INSTITUTO DE CULTURA Y PATRIMONIO DE ANTIOQUIA</v>
          </cell>
          <cell r="H147">
            <v>93.833383439246376</v>
          </cell>
        </row>
        <row r="148">
          <cell r="C148" t="str">
            <v>2016050000180</v>
          </cell>
          <cell r="D148" t="str">
            <v>Implementación agenda institucional local y regional para el postconflicto en Antioquia</v>
          </cell>
          <cell r="E148">
            <v>1198487998</v>
          </cell>
          <cell r="F148">
            <v>1198487998</v>
          </cell>
          <cell r="G148" t="str">
            <v>INSTITUTO DE CULTURA Y PATRIMONIO DE ANTIOQUIA</v>
          </cell>
          <cell r="H148">
            <v>100</v>
          </cell>
        </row>
        <row r="149">
          <cell r="C149" t="str">
            <v>2016050000191</v>
          </cell>
          <cell r="D149" t="str">
            <v>Mantenimiento, adecuación y dotación de equipamientos culturales en Antioquia.</v>
          </cell>
          <cell r="E149">
            <v>13698226866</v>
          </cell>
          <cell r="F149">
            <v>12644783738</v>
          </cell>
          <cell r="G149" t="str">
            <v>INSTITUTO DE CULTURA Y PATRIMONIO DE ANTIOQUIA</v>
          </cell>
          <cell r="H149">
            <v>92.309638770732278</v>
          </cell>
        </row>
        <row r="150">
          <cell r="C150" t="str">
            <v>2016050000140</v>
          </cell>
          <cell r="D150" t="str">
            <v>Mejoramiento infraestructura fisica y equipamiento Medellín, Antioquia, Occidente</v>
          </cell>
          <cell r="E150">
            <v>12325770817</v>
          </cell>
          <cell r="F150">
            <v>12057569170</v>
          </cell>
          <cell r="G150" t="str">
            <v>SECRETARÍA GENERAL</v>
          </cell>
          <cell r="H150">
            <v>97.824057813649361</v>
          </cell>
        </row>
        <row r="151">
          <cell r="C151" t="str">
            <v>2016050000150</v>
          </cell>
          <cell r="D151" t="str">
            <v>Adecuacion de la gestion documental de la Gobernacion de Antioquia</v>
          </cell>
          <cell r="E151">
            <v>2654284810</v>
          </cell>
          <cell r="F151">
            <v>2553515571</v>
          </cell>
          <cell r="G151" t="str">
            <v>SECRETARÍA GENERAL</v>
          </cell>
          <cell r="H151">
            <v>96.20352576255749</v>
          </cell>
        </row>
        <row r="152">
          <cell r="C152" t="str">
            <v>2016050000209</v>
          </cell>
          <cell r="D152" t="str">
            <v>Fortalecimiento de la Hacienda Pública del Departamento de Antioquia</v>
          </cell>
          <cell r="E152">
            <v>24179663949</v>
          </cell>
          <cell r="F152">
            <v>19817831219</v>
          </cell>
          <cell r="G152" t="str">
            <v>SECRETARÍA DE HACIENDA</v>
          </cell>
          <cell r="H152">
            <v>81.960738829125063</v>
          </cell>
        </row>
        <row r="153">
          <cell r="C153" t="str">
            <v>2012050000014</v>
          </cell>
          <cell r="D153" t="str">
            <v>Fortalecimiento de las rentas oficiales como fuente de inversión social en el Departamento de Antioquia</v>
          </cell>
          <cell r="E153">
            <v>26540181039</v>
          </cell>
          <cell r="F153">
            <v>25538598016</v>
          </cell>
          <cell r="G153" t="str">
            <v>SECRETARÍA DE HACIENDA</v>
          </cell>
          <cell r="H153">
            <v>96.226163561099284</v>
          </cell>
        </row>
        <row r="154">
          <cell r="C154" t="str">
            <v>2016050000207</v>
          </cell>
          <cell r="D154" t="str">
            <v>Compromiso Acuerdo de pago Deuda Metro</v>
          </cell>
          <cell r="E154">
            <v>161345399980</v>
          </cell>
          <cell r="F154">
            <v>161345399980</v>
          </cell>
          <cell r="G154" t="str">
            <v>SECRETARÍA DE HACIENDA</v>
          </cell>
          <cell r="H154">
            <v>100</v>
          </cell>
        </row>
        <row r="155">
          <cell r="C155" t="str">
            <v>2016050000139</v>
          </cell>
          <cell r="D155" t="str">
            <v>Aplicación del Marco normativo para la Implementación de las normas Internacionales emitido por la CGN, mediante la Resolución 533 de Octubre de 2015, en el Departamento de Antioquia</v>
          </cell>
          <cell r="E155">
            <v>4269000000</v>
          </cell>
          <cell r="F155">
            <v>4269000000</v>
          </cell>
          <cell r="G155" t="str">
            <v>SECRETARÍA DE HACIENDA</v>
          </cell>
          <cell r="H155">
            <v>100</v>
          </cell>
        </row>
        <row r="156">
          <cell r="C156" t="str">
            <v>2016050000127</v>
          </cell>
          <cell r="D156" t="str">
            <v>Desarrollo y avance en la implementación de la cultura del control en la Gobernación de Antioquia</v>
          </cell>
          <cell r="E156">
            <v>473178639</v>
          </cell>
          <cell r="F156">
            <v>389891313</v>
          </cell>
          <cell r="G156" t="str">
            <v>GERENCIA DE AUDITORIA INTERNA</v>
          </cell>
          <cell r="H156">
            <v>82.398333497045286</v>
          </cell>
        </row>
        <row r="157">
          <cell r="C157" t="str">
            <v>2016050000099</v>
          </cell>
          <cell r="D157" t="str">
            <v>Implementación de mejoras a partir de las Auditorías con el uso de ACL</v>
          </cell>
          <cell r="E157">
            <v>257909058</v>
          </cell>
          <cell r="F157">
            <v>257909058</v>
          </cell>
          <cell r="G157" t="str">
            <v>GERENCIA DE AUDITORIA INTERNA</v>
          </cell>
          <cell r="H157">
            <v>100</v>
          </cell>
        </row>
        <row r="158">
          <cell r="C158" t="str">
            <v>2017050000003</v>
          </cell>
          <cell r="D158" t="str">
            <v>Implementación del proceso de certificación CIA bajo estandares internacionales en la Gobernación de Antioquia</v>
          </cell>
          <cell r="E158">
            <v>113857920</v>
          </cell>
          <cell r="F158">
            <v>23857920</v>
          </cell>
          <cell r="G158" t="str">
            <v>GERENCIA DE AUDITORIA INTERNA</v>
          </cell>
          <cell r="H158">
            <v>20.954115444933475</v>
          </cell>
        </row>
        <row r="159">
          <cell r="C159" t="str">
            <v>2016050000287</v>
          </cell>
          <cell r="D159" t="str">
            <v>Fortalecimiento Tecnológico de Teleantioquia</v>
          </cell>
          <cell r="E159">
            <v>3500000000</v>
          </cell>
          <cell r="F159">
            <v>3500000000</v>
          </cell>
          <cell r="G159" t="str">
            <v>TELEANTIOQUIA</v>
          </cell>
          <cell r="H159">
            <v>100</v>
          </cell>
        </row>
        <row r="160">
          <cell r="C160" t="str">
            <v>2016050000240</v>
          </cell>
          <cell r="D160" t="str">
            <v>Fortalecimiento en alimentacion y nutrición desde la salud pública Departamento, Antioquia, occidente</v>
          </cell>
          <cell r="E160">
            <v>1196345404</v>
          </cell>
          <cell r="F160">
            <v>1116345404</v>
          </cell>
          <cell r="G160" t="str">
            <v>SECRETARÍA SECCIONAL DE SALUD Y PROTECCIÓN SOCIAL</v>
          </cell>
          <cell r="H160">
            <v>93.312967999666427</v>
          </cell>
        </row>
        <row r="161">
          <cell r="C161" t="str">
            <v>2016050000227</v>
          </cell>
          <cell r="D161" t="str">
            <v>Estudios de Factibilidad para la Construcción de Diagnóstico Integral para el Traslado de la Fabrica de Licores y Alcoholes de Antioquia, Itagui, Antioquia, Occidente</v>
          </cell>
          <cell r="E161">
            <v>0</v>
          </cell>
          <cell r="F161">
            <v>0</v>
          </cell>
          <cell r="G161" t="str">
            <v>FABRICA DE LICORES DE ANTIOQUIA</v>
          </cell>
          <cell r="H161" t="e">
            <v>#DIV/0!</v>
          </cell>
        </row>
        <row r="162">
          <cell r="C162" t="str">
            <v>2016050000190</v>
          </cell>
          <cell r="D162" t="str">
            <v>Implementación procesos de gestión y planificación cultural para el fortalecimiento del Sistema Departamental de Cultura en Antioquia.</v>
          </cell>
          <cell r="E162">
            <v>4654251929</v>
          </cell>
          <cell r="F162">
            <v>4343946820</v>
          </cell>
          <cell r="G162" t="str">
            <v>INSTITUTO DE CULTURA Y PATRIMONIO DE ANTIOQUIA</v>
          </cell>
          <cell r="H162">
            <v>93.332868230305039</v>
          </cell>
        </row>
        <row r="163">
          <cell r="C163" t="str">
            <v>2016050000186</v>
          </cell>
          <cell r="D163" t="str">
            <v>Fortalecimiento de los sistemas de información institucional en Antioquia</v>
          </cell>
          <cell r="E163">
            <v>980878916</v>
          </cell>
          <cell r="F163">
            <v>829458174</v>
          </cell>
          <cell r="G163" t="str">
            <v>INSTITUTO DE CULTURA Y PATRIMONIO DE ANTIOQUIA</v>
          </cell>
          <cell r="H163">
            <v>84.562748823525538</v>
          </cell>
        </row>
        <row r="164">
          <cell r="C164" t="str">
            <v>2016050000184</v>
          </cell>
          <cell r="D164" t="str">
            <v>Fortalecimiento del Sistema Integrado de Gestión del Instituto de Cultura y Patrimonio de Antioquia</v>
          </cell>
          <cell r="E164">
            <v>683810624</v>
          </cell>
          <cell r="F164">
            <v>683810624</v>
          </cell>
          <cell r="G164" t="str">
            <v>INSTITUTO DE CULTURA Y PATRIMONIO DE ANTIOQUIA</v>
          </cell>
          <cell r="H164">
            <v>100</v>
          </cell>
        </row>
        <row r="165">
          <cell r="C165" t="str">
            <v>2016050000182</v>
          </cell>
          <cell r="D165" t="str">
            <v>Implementación plan de Lectura, escritura y biblioteca en Antioquia</v>
          </cell>
          <cell r="E165">
            <v>2465613291</v>
          </cell>
          <cell r="F165">
            <v>2287097702</v>
          </cell>
          <cell r="G165" t="str">
            <v>INSTITUTO DE CULTURA Y PATRIMONIO DE ANTIOQUIA</v>
          </cell>
          <cell r="H165">
            <v>92.759789637263111</v>
          </cell>
        </row>
        <row r="166">
          <cell r="C166" t="str">
            <v>2016050000181</v>
          </cell>
          <cell r="D166" t="str">
            <v>Adecuación de equipamientos culturales regionales y del Palacio de la Cultura Rafael Uribe Uribe de Medellín, Antioquia</v>
          </cell>
          <cell r="E166">
            <v>28222977834</v>
          </cell>
          <cell r="F166">
            <v>28222977834</v>
          </cell>
          <cell r="G166" t="str">
            <v>INSTITUTO DE CULTURA Y PATRIMONIO DE ANTIOQUIA</v>
          </cell>
          <cell r="H166">
            <v>100</v>
          </cell>
        </row>
        <row r="167">
          <cell r="C167" t="str">
            <v>2016050000189</v>
          </cell>
          <cell r="D167" t="str">
            <v>Diagnóstico, Gestión  y Salvaguardia del Patrimonio Cultural en Antioquia</v>
          </cell>
          <cell r="E167">
            <v>12716871632</v>
          </cell>
          <cell r="F167">
            <v>10228433162</v>
          </cell>
          <cell r="G167" t="str">
            <v>INSTITUTO DE CULTURA Y PATRIMONIO DE ANTIOQUIA</v>
          </cell>
          <cell r="H167">
            <v>80.431991907992241</v>
          </cell>
        </row>
        <row r="168">
          <cell r="C168" t="str">
            <v>2016050000030</v>
          </cell>
          <cell r="D168" t="str">
            <v>Fortalecimiento de la actividad física y promoción de la salud "Por su salud muévase pues" en los municipios del departamento de Antioquia</v>
          </cell>
          <cell r="E168">
            <v>14575760311</v>
          </cell>
          <cell r="F168">
            <v>14507260311</v>
          </cell>
          <cell r="G168" t="str">
            <v>INDEPORTES DE ANTIOQUIA</v>
          </cell>
          <cell r="H168">
            <v>99.530041668232542</v>
          </cell>
        </row>
        <row r="169">
          <cell r="C169" t="str">
            <v>2016050000041</v>
          </cell>
          <cell r="D169" t="str">
            <v>Fortalecimiento de programas recreativos y Ludotecas en los municipios del departamento de Antioquia</v>
          </cell>
          <cell r="E169">
            <v>3353270761</v>
          </cell>
          <cell r="F169">
            <v>3353270761</v>
          </cell>
          <cell r="G169" t="str">
            <v>INDEPORTES DE ANTIOQUIA</v>
          </cell>
          <cell r="H169">
            <v>100</v>
          </cell>
        </row>
        <row r="170">
          <cell r="C170" t="str">
            <v>2016050000047</v>
          </cell>
          <cell r="D170" t="str">
            <v>Fortalecimiento de los Juegos Deportivos Departamentales en el departamento de Antioquia.</v>
          </cell>
          <cell r="E170">
            <v>15083745955</v>
          </cell>
          <cell r="F170">
            <v>15083745955</v>
          </cell>
          <cell r="G170" t="str">
            <v>INDEPORTES DE ANTIOQUIA</v>
          </cell>
          <cell r="H170">
            <v>100</v>
          </cell>
        </row>
        <row r="171">
          <cell r="C171" t="str">
            <v>2016050000040</v>
          </cell>
          <cell r="D171" t="str">
            <v>Fortalecimiento de Programas especiales de deporte y recreación en los municipios del departamento de Antioquia.</v>
          </cell>
          <cell r="E171">
            <v>2679722296</v>
          </cell>
          <cell r="F171">
            <v>2679722296</v>
          </cell>
          <cell r="G171" t="str">
            <v>INDEPORTES DE ANTIOQUIA</v>
          </cell>
          <cell r="H171">
            <v>100</v>
          </cell>
        </row>
        <row r="172">
          <cell r="C172" t="str">
            <v>2016050000029</v>
          </cell>
          <cell r="D172" t="str">
            <v>Fortalecimiento y creación de Centros de Iniciación y Formación Deportiva en los municipios del departamento de Antioquia.</v>
          </cell>
          <cell r="E172">
            <v>8333006896</v>
          </cell>
          <cell r="F172">
            <v>8327318278</v>
          </cell>
          <cell r="G172" t="str">
            <v>INDEPORTES DE ANTIOQUIA</v>
          </cell>
          <cell r="H172">
            <v>99.931733909847949</v>
          </cell>
        </row>
        <row r="173">
          <cell r="C173" t="str">
            <v>2016050000043</v>
          </cell>
          <cell r="D173" t="str">
            <v>Fortalecimiento de los Juegos del sector Educativo en los municipios del departamento de Antioquia</v>
          </cell>
          <cell r="E173">
            <v>23743910147</v>
          </cell>
          <cell r="F173">
            <v>23649799598</v>
          </cell>
          <cell r="G173" t="str">
            <v>INDEPORTES DE ANTIOQUIA</v>
          </cell>
          <cell r="H173">
            <v>99.603643425125199</v>
          </cell>
        </row>
        <row r="174">
          <cell r="C174" t="str">
            <v>2016050000143</v>
          </cell>
          <cell r="D174" t="str">
            <v>Fortalecimiento de los altos logros y el liderazgo deportivo en el departamento de Antioquia</v>
          </cell>
          <cell r="E174">
            <v>41078411552</v>
          </cell>
          <cell r="F174">
            <v>41078411552</v>
          </cell>
          <cell r="G174" t="str">
            <v>INDEPORTES DE ANTIOQUIA</v>
          </cell>
          <cell r="H174">
            <v>100</v>
          </cell>
        </row>
        <row r="175">
          <cell r="C175" t="str">
            <v>2016050000076</v>
          </cell>
          <cell r="D175" t="str">
            <v>Fortalecimiento del proceso de Apoyo técnico, científico, económico y social de los deportistas de Alto rendimiento del departamento de Antioquia, Occidente.</v>
          </cell>
          <cell r="E175">
            <v>58001828138</v>
          </cell>
          <cell r="F175">
            <v>58001828138</v>
          </cell>
          <cell r="G175" t="str">
            <v>INDEPORTES DE ANTIOQUIA</v>
          </cell>
          <cell r="H175">
            <v>100</v>
          </cell>
        </row>
        <row r="176">
          <cell r="C176" t="str">
            <v>2016050000145</v>
          </cell>
          <cell r="D176" t="str">
            <v>Fortalecimiento del potencial deportivo en el departamento de Antioquia</v>
          </cell>
          <cell r="E176">
            <v>9777986910</v>
          </cell>
          <cell r="F176">
            <v>9777986910</v>
          </cell>
          <cell r="G176" t="str">
            <v>INDEPORTES DE ANTIOQUIA</v>
          </cell>
          <cell r="H176">
            <v>100</v>
          </cell>
        </row>
        <row r="177">
          <cell r="C177" t="str">
            <v>2016050000028</v>
          </cell>
          <cell r="D177" t="str">
            <v>Construcción, adecuación, mantenimiento y dotación de escenarios deportivos y recreativos en los municipios de todo el departamento, Antioquia, Occidente</v>
          </cell>
          <cell r="E177">
            <v>132814526353</v>
          </cell>
          <cell r="F177">
            <v>132814526353</v>
          </cell>
          <cell r="G177" t="str">
            <v>INDEPORTES DE ANTIOQUIA</v>
          </cell>
          <cell r="H177">
            <v>100</v>
          </cell>
        </row>
        <row r="178">
          <cell r="C178" t="str">
            <v>2016050000044</v>
          </cell>
          <cell r="D178" t="str">
            <v>Fortalecimiento del sistema departamental de capacitación para el deporte, la recreación, la actividad física y la educación física en todo el departamento, Antioquia, Occidente</v>
          </cell>
          <cell r="E178">
            <v>1576280893</v>
          </cell>
          <cell r="F178">
            <v>1476280893</v>
          </cell>
          <cell r="G178" t="str">
            <v>INDEPORTES DE ANTIOQUIA</v>
          </cell>
          <cell r="H178">
            <v>93.655953044658276</v>
          </cell>
        </row>
        <row r="179">
          <cell r="C179" t="str">
            <v>2016050000131</v>
          </cell>
          <cell r="D179" t="str">
            <v>Implementación transversalidad con hechos Antioquia</v>
          </cell>
          <cell r="E179">
            <v>12784753810</v>
          </cell>
          <cell r="F179">
            <v>12018463378</v>
          </cell>
          <cell r="G179" t="str">
            <v>SECRETARÍA DE LAS MUJERES</v>
          </cell>
          <cell r="H179">
            <v>94.006216753265733</v>
          </cell>
        </row>
        <row r="180">
          <cell r="C180" t="str">
            <v>2016050000173</v>
          </cell>
          <cell r="D180" t="str">
            <v>Implementación educando en igualdad en Antioquia</v>
          </cell>
          <cell r="E180">
            <v>3243292637</v>
          </cell>
          <cell r="F180">
            <v>3243292637</v>
          </cell>
          <cell r="G180" t="str">
            <v>SECRETARÍA DE LAS MUJERES</v>
          </cell>
          <cell r="H180">
            <v>100</v>
          </cell>
        </row>
        <row r="181">
          <cell r="C181">
            <v>2016050000170</v>
          </cell>
          <cell r="D181" t="str">
            <v>Implementación seguridad pública para mujeres Antioquia</v>
          </cell>
          <cell r="E181">
            <v>1069267563</v>
          </cell>
          <cell r="F181">
            <v>1025435135</v>
          </cell>
          <cell r="G181" t="str">
            <v>SECRETARÍA DE LAS MUJERES</v>
          </cell>
          <cell r="H181">
            <v>95.900705350396947</v>
          </cell>
        </row>
        <row r="182">
          <cell r="C182" t="str">
            <v>2016050000171</v>
          </cell>
          <cell r="D182" t="str">
            <v>Implementación Seguridad Económica para las Mujeres Antioquia</v>
          </cell>
          <cell r="E182">
            <v>8193635457</v>
          </cell>
          <cell r="F182">
            <v>7951715025</v>
          </cell>
          <cell r="G182" t="str">
            <v>SECRETARÍA DE LAS MUJERES</v>
          </cell>
          <cell r="H182">
            <v>97.047459174018755</v>
          </cell>
        </row>
        <row r="183">
          <cell r="C183" t="str">
            <v>2016050000175</v>
          </cell>
          <cell r="D183" t="str">
            <v>Implementación Mujeres Políticas Pensando en Grande Antioquia</v>
          </cell>
          <cell r="E183">
            <v>2818297666</v>
          </cell>
          <cell r="F183">
            <v>2629297666</v>
          </cell>
          <cell r="G183" t="str">
            <v>SECRETARÍA DE LAS MUJERES</v>
          </cell>
          <cell r="H183">
            <v>93.293824059818093</v>
          </cell>
        </row>
        <row r="184">
          <cell r="C184" t="str">
            <v>2016050000169</v>
          </cell>
          <cell r="D184" t="str">
            <v>Implementación Mujeres Asociadas Adelante Antioquia</v>
          </cell>
          <cell r="E184">
            <v>2831161841</v>
          </cell>
          <cell r="F184">
            <v>2816721409</v>
          </cell>
          <cell r="G184" t="str">
            <v>SECRETARÍA DE LAS MUJERES</v>
          </cell>
          <cell r="H184">
            <v>99.48994678471297</v>
          </cell>
        </row>
        <row r="185">
          <cell r="C185" t="str">
            <v>2016050000090</v>
          </cell>
          <cell r="D185" t="str">
            <v>Fortalecimiento de la inspección, vigilancia y control de la calidad del agua para consumo humano y uso recreativo Todo El Departamento, Antioquia, Occidente</v>
          </cell>
          <cell r="E185">
            <v>7351490524</v>
          </cell>
          <cell r="F185">
            <v>5174101946</v>
          </cell>
          <cell r="G185" t="str">
            <v>SECRETARÍA SECCIONAL DE SALUD Y PROTECCIÓN SOCIAL</v>
          </cell>
          <cell r="H185">
            <v>70.381671976701853</v>
          </cell>
        </row>
        <row r="186">
          <cell r="C186" t="str">
            <v>2016050000088</v>
          </cell>
          <cell r="D186" t="str">
            <v>Fortalecimiento de la vigilancia de la calidad e inocuidad de alimentos y bebidas Todo
El Departamento, Antioquia, Occidente</v>
          </cell>
          <cell r="E186">
            <v>2721183817</v>
          </cell>
          <cell r="F186">
            <v>2002037918</v>
          </cell>
          <cell r="G186" t="str">
            <v>SECRETARÍA SECCIONAL DE SALUD Y PROTECCIÓN SOCIAL</v>
          </cell>
          <cell r="H186">
            <v>73.572314574734222</v>
          </cell>
        </row>
        <row r="187">
          <cell r="C187" t="str">
            <v>2016050000091</v>
          </cell>
          <cell r="D187" t="str">
            <v>Fortalecimiento de la vigilancia sanitaria de la calidad de los medicamentos y afines Todo El Departamento, Antioquia, Occidente</v>
          </cell>
          <cell r="E187">
            <v>41384885241</v>
          </cell>
          <cell r="F187">
            <v>39200145076</v>
          </cell>
          <cell r="G187" t="str">
            <v>SECRETARÍA SECCIONAL DE SALUD Y PROTECCIÓN SOCIAL</v>
          </cell>
          <cell r="H187">
            <v>94.720922500382869</v>
          </cell>
        </row>
        <row r="188">
          <cell r="C188" t="str">
            <v>2016050000103</v>
          </cell>
          <cell r="D188" t="str">
            <v>Fortalecimiento de la Vigilancia epidemiologica, prevención y control de las intoxicaciones por sustancias químicas en el Departamento de Antioquia</v>
          </cell>
          <cell r="E188">
            <v>2149421736</v>
          </cell>
          <cell r="F188">
            <v>2062703536</v>
          </cell>
          <cell r="G188" t="str">
            <v>SECRETARÍA SECCIONAL DE SALUD Y PROTECCIÓN SOCIAL</v>
          </cell>
          <cell r="H188">
            <v>95.965510232469327</v>
          </cell>
        </row>
        <row r="189">
          <cell r="C189" t="str">
            <v>2016050000179</v>
          </cell>
          <cell r="D189" t="str">
            <v>Fortalecimiento de la prevención, vigilancia y control de los factores de riesgo sanitarios, ambientales y del consumo todo el Departamento, Antioquia, Occidente</v>
          </cell>
          <cell r="E189">
            <v>38302029586</v>
          </cell>
          <cell r="F189">
            <v>35978709787</v>
          </cell>
          <cell r="G189" t="str">
            <v>SECRETARÍA SECCIONAL DE SALUD Y PROTECCIÓN SOCIAL</v>
          </cell>
          <cell r="H189">
            <v>93.93421230124784</v>
          </cell>
        </row>
        <row r="190">
          <cell r="C190" t="str">
            <v>2016050000095</v>
          </cell>
          <cell r="D190" t="str">
            <v>Fortalecimiento de la gestión integral de las zoonosis Todo El Departamento, Antioquia, Occidente</v>
          </cell>
          <cell r="E190">
            <v>3704208271</v>
          </cell>
          <cell r="F190">
            <v>3433208471</v>
          </cell>
          <cell r="G190" t="str">
            <v>SECRETARÍA SECCIONAL DE SALUD Y PROTECCIÓN SOCIAL</v>
          </cell>
          <cell r="H190">
            <v>92.684002081588133</v>
          </cell>
        </row>
        <row r="191">
          <cell r="C191" t="str">
            <v>2016050000093</v>
          </cell>
          <cell r="D191" t="str">
            <v>Fortalecimiento de la Vigilancia Sanitaria en el uso de radiaciones y en la oferta de servicios de seguridad y salud en el trabajo Todo El Departamento, Antioquia, Occidente</v>
          </cell>
          <cell r="E191">
            <v>3517966541</v>
          </cell>
          <cell r="F191">
            <v>3329511652</v>
          </cell>
          <cell r="G191" t="str">
            <v>SECRETARÍA SECCIONAL DE SALUD Y PROTECCIÓN SOCIAL</v>
          </cell>
          <cell r="H191">
            <v>94.643073298064095</v>
          </cell>
        </row>
        <row r="192">
          <cell r="C192" t="str">
            <v>2016050000092</v>
          </cell>
          <cell r="D192" t="str">
            <v>Prevención y Promoción de las enfermedades transmitidas por vectores, EGI Todo El Departamento, Antioquia, Occidente</v>
          </cell>
          <cell r="E192">
            <v>23751278570</v>
          </cell>
          <cell r="F192">
            <v>17416591846</v>
          </cell>
          <cell r="G192" t="str">
            <v>SECRETARÍA SECCIONAL DE SALUD Y PROTECCIÓN SOCIAL</v>
          </cell>
          <cell r="H192">
            <v>73.329070663163037</v>
          </cell>
        </row>
        <row r="193">
          <cell r="C193" t="str">
            <v>2016050000224</v>
          </cell>
          <cell r="D193" t="str">
            <v>Fortalecimiento estilos de vida saludable y atención de condiciones no trasmisibles, Antioquia, Occidente.</v>
          </cell>
          <cell r="E193">
            <v>5973205266</v>
          </cell>
          <cell r="F193">
            <v>5650789301</v>
          </cell>
          <cell r="G193" t="str">
            <v>SECRETARÍA SECCIONAL DE SALUD Y PROTECCIÓN SOCIAL</v>
          </cell>
          <cell r="H193">
            <v>94.60229557428373</v>
          </cell>
        </row>
        <row r="194">
          <cell r="C194" t="str">
            <v>2016050000231</v>
          </cell>
          <cell r="D194" t="str">
            <v>Protección al desarrollo integral de los niños y niñas del Todo El Departamento, Antioquia, Occidente</v>
          </cell>
          <cell r="E194">
            <v>3223736550</v>
          </cell>
          <cell r="F194">
            <v>3031223050</v>
          </cell>
          <cell r="G194" t="str">
            <v>SECRETARÍA SECCIONAL DE SALUD Y PROTECCIÓN SOCIAL</v>
          </cell>
          <cell r="H194">
            <v>94.028249609913075</v>
          </cell>
        </row>
        <row r="195">
          <cell r="C195" t="str">
            <v>2016050000220</v>
          </cell>
          <cell r="D195" t="str">
            <v>Fortalecimiento de la gestión de las enfermedades inmunoprevenibles, Emergentes, Reemergentes y Desatendidas en Todo El Departamento Antioquia, Occidente.</v>
          </cell>
          <cell r="E195">
            <v>13383751774</v>
          </cell>
          <cell r="F195">
            <v>13381618192</v>
          </cell>
          <cell r="G195" t="str">
            <v>SECRETARÍA SECCIONAL DE SALUD Y PROTECCIÓN SOCIAL</v>
          </cell>
          <cell r="H195">
            <v>99.984058416234646</v>
          </cell>
        </row>
        <row r="196">
          <cell r="C196" t="str">
            <v>2016050000238</v>
          </cell>
          <cell r="D196" t="str">
            <v>Fortalecimiento de La Convivencia Social y Salud Mental en Todo El Departamento, Antioquia, Occidente.</v>
          </cell>
          <cell r="E196">
            <v>15269264473</v>
          </cell>
          <cell r="F196">
            <v>14612758465</v>
          </cell>
          <cell r="G196" t="str">
            <v>SECRETARÍA SECCIONAL DE SALUD Y PROTECCIÓN SOCIAL</v>
          </cell>
          <cell r="H196">
            <v>95.700473921577085</v>
          </cell>
        </row>
        <row r="197">
          <cell r="C197" t="str">
            <v>2016050000089</v>
          </cell>
          <cell r="D197" t="str">
            <v>Desarrollo de la IVC de la gestión interna de residuos hospitalarios y similares enestablecimientos generadores Todo El Departamento, Antioquia, Occidente</v>
          </cell>
          <cell r="E197">
            <v>668951136</v>
          </cell>
          <cell r="F197">
            <v>636428536</v>
          </cell>
          <cell r="G197" t="str">
            <v>SECRETARÍA SECCIONAL DE SALUD Y PROTECCIÓN SOCIAL</v>
          </cell>
          <cell r="H197">
            <v>95.138269710629515</v>
          </cell>
        </row>
        <row r="198">
          <cell r="C198" t="str">
            <v>2016050000225</v>
          </cell>
          <cell r="D198" t="str">
            <v>Fortalecimiento del Aseguramiento de la Poblacion Antioqueña</v>
          </cell>
          <cell r="E198">
            <v>814030901962</v>
          </cell>
          <cell r="F198">
            <v>813758223762</v>
          </cell>
          <cell r="G198" t="str">
            <v>SECRETARÍA SECCIONAL DE SALUD Y PROTECCIÓN SOCIAL</v>
          </cell>
          <cell r="H198">
            <v>99.966502721291945</v>
          </cell>
        </row>
        <row r="199">
          <cell r="C199" t="str">
            <v>2016050000098</v>
          </cell>
          <cell r="D199" t="str">
            <v>Servicio atención en salud a la población pobre y vulnerable Todo El Departamento, Antioquia, Occidente</v>
          </cell>
          <cell r="E199">
            <v>640788167157</v>
          </cell>
          <cell r="F199">
            <v>555655785427</v>
          </cell>
          <cell r="G199" t="str">
            <v>SECRETARÍA SECCIONAL DE SALUD Y PROTECCIÓN SOCIAL</v>
          </cell>
          <cell r="H199">
            <v>86.714426686792791</v>
          </cell>
        </row>
        <row r="200">
          <cell r="C200" t="str">
            <v>2016050000223</v>
          </cell>
          <cell r="D200" t="str">
            <v>Mejoramiento de la capacidad de respuesta institucional en salud ante emergencias y desastres, para impactar la mortalidad Medellín, Antioquia, Occidente</v>
          </cell>
          <cell r="E200">
            <v>14437670194</v>
          </cell>
          <cell r="F200">
            <v>13150517474</v>
          </cell>
          <cell r="G200" t="str">
            <v>SECRETARÍA SECCIONAL DE SALUD Y PROTECCIÓN SOCIAL</v>
          </cell>
          <cell r="H200">
            <v>91.084761580612124</v>
          </cell>
        </row>
        <row r="201">
          <cell r="C201" t="str">
            <v>2016050000232</v>
          </cell>
          <cell r="D201" t="str">
            <v xml:space="preserve">Fortalecimiento de la red prestadora de servicios de salud público del departamento de Antioquia
</v>
          </cell>
          <cell r="E201">
            <v>294096753748</v>
          </cell>
          <cell r="F201">
            <v>260563156121</v>
          </cell>
          <cell r="G201" t="str">
            <v>SECRETARÍA SECCIONAL DE SALUD Y PROTECCIÓN SOCIAL</v>
          </cell>
          <cell r="H201">
            <v>88.597766823453753</v>
          </cell>
        </row>
        <row r="202">
          <cell r="C202" t="str">
            <v>2016050000233</v>
          </cell>
          <cell r="D202" t="str">
            <v>Implementación y fortalecimiento del SOGC a los prestadores de servicios de salud en el Departamento de Antioquia</v>
          </cell>
          <cell r="E202">
            <v>18861286028</v>
          </cell>
          <cell r="F202">
            <v>17878872028</v>
          </cell>
          <cell r="G202" t="str">
            <v>SECRETARÍA SECCIONAL DE SALUD Y PROTECCIÓN SOCIAL</v>
          </cell>
          <cell r="H202">
            <v>94.791373194056945</v>
          </cell>
        </row>
        <row r="203">
          <cell r="C203" t="str">
            <v>2016050000222</v>
          </cell>
          <cell r="D203" t="str">
            <v>Implementación del sistema integrado de información en salud y servicios de Telemedicina departamento , Antioquia, Occidente</v>
          </cell>
          <cell r="E203">
            <v>2769416700</v>
          </cell>
          <cell r="F203">
            <v>2446484100</v>
          </cell>
          <cell r="G203" t="str">
            <v>SECRETARÍA SECCIONAL DE SALUD Y PROTECCIÓN SOCIAL</v>
          </cell>
          <cell r="H203">
            <v>88.339327916958112</v>
          </cell>
        </row>
        <row r="204">
          <cell r="C204" t="str">
            <v>2016050000221</v>
          </cell>
          <cell r="D204" t="str">
            <v>Fortalecimiento de la sexualidad y derechos sexuales y reproductivos Todo El Departamento, Antioquia, Occidente.</v>
          </cell>
          <cell r="E204">
            <v>5263205332</v>
          </cell>
          <cell r="F204">
            <v>4983928382</v>
          </cell>
          <cell r="G204" t="str">
            <v>SECRETARÍA SECCIONAL DE SALUD Y PROTECCIÓN SOCIAL</v>
          </cell>
          <cell r="H204">
            <v>94.693785775333311</v>
          </cell>
        </row>
        <row r="205">
          <cell r="C205" t="str">
            <v>2016050000219</v>
          </cell>
          <cell r="D205" t="str">
            <v>Apoyo a la prestación de servicios de baja complejidad a la población de difícil acceso Todo El Departamento, Antioquia, Occidente</v>
          </cell>
          <cell r="E205">
            <v>9571000991</v>
          </cell>
          <cell r="F205">
            <v>8709415536</v>
          </cell>
          <cell r="G205" t="str">
            <v>SECRETARÍA SECCIONAL DE SALUD Y PROTECCIÓN SOCIAL</v>
          </cell>
          <cell r="H205">
            <v>90.997958773484783</v>
          </cell>
        </row>
        <row r="206">
          <cell r="C206" t="str">
            <v>2016050000210</v>
          </cell>
          <cell r="D206" t="str">
            <v>Fortalecimiento institucional de la Secretaría Seccional de Salud y Protección Social de Antioquia y de los actores del SGSSS Todo El Departamento, Antioquia, Occidente</v>
          </cell>
          <cell r="E206">
            <v>23185373573</v>
          </cell>
          <cell r="F206">
            <v>23176171973</v>
          </cell>
          <cell r="G206" t="str">
            <v>SECRETARÍA SECCIONAL DE SALUD Y PROTECCIÓN SOCIAL</v>
          </cell>
          <cell r="H206">
            <v>99.960312910331041</v>
          </cell>
        </row>
        <row r="207">
          <cell r="C207" t="str">
            <v>2016050000218</v>
          </cell>
          <cell r="D207" t="str">
            <v>Fortalecimiento de las TIC en la Secretaria Seccional de Salud y Protección Social Todo El Departamento, Antioquia, Occidente</v>
          </cell>
          <cell r="E207">
            <v>15022214965</v>
          </cell>
          <cell r="F207">
            <v>14372591593</v>
          </cell>
          <cell r="G207" t="str">
            <v>SECRETARÍA SECCIONAL DE SALUD Y PROTECCIÓN SOCIAL</v>
          </cell>
          <cell r="H207">
            <v>95.675581973007667</v>
          </cell>
        </row>
        <row r="208">
          <cell r="C208" t="str">
            <v>2016050000208</v>
          </cell>
          <cell r="D208" t="str">
            <v xml:space="preserve">Fortalecimiento de la estrategia de información, educación y comunicación de la Secretaria Seccional de Salud y Protección Social Todo El Departamento, Antioquia, Occidente </v>
          </cell>
          <cell r="E208">
            <v>3104993834</v>
          </cell>
          <cell r="F208">
            <v>2914993834</v>
          </cell>
          <cell r="G208" t="str">
            <v>SECRETARÍA SECCIONAL DE SALUD Y PROTECCIÓN SOCIAL</v>
          </cell>
          <cell r="H208">
            <v>93.880825207461584</v>
          </cell>
        </row>
        <row r="209">
          <cell r="C209" t="str">
            <v>2016050000114</v>
          </cell>
          <cell r="D209" t="str">
            <v xml:space="preserve">Implementación de los Equipos Técnicos regionales para la recuperación de capacidades sanitarias basicas de entidades Territoriales en el Departamento de Antioquia </v>
          </cell>
          <cell r="E209">
            <v>16827473983</v>
          </cell>
          <cell r="F209">
            <v>16630325733</v>
          </cell>
          <cell r="G209" t="str">
            <v>SECRETARÍA SECCIONAL DE SALUD Y PROTECCIÓN SOCIAL</v>
          </cell>
          <cell r="H209">
            <v>98.828414471481764</v>
          </cell>
        </row>
        <row r="210">
          <cell r="C210" t="str">
            <v>2016050000236</v>
          </cell>
          <cell r="D210" t="str">
            <v>Implementación Familia Saludable - Atencion Primaria en salud renovada Todo El Departamento, Antioquia, Occidente</v>
          </cell>
          <cell r="E210">
            <v>49897505914</v>
          </cell>
          <cell r="F210">
            <v>45941932527</v>
          </cell>
          <cell r="G210" t="str">
            <v>SECRETARÍA SECCIONAL DE SALUD Y PROTECCIÓN SOCIAL</v>
          </cell>
          <cell r="H210">
            <v>92.072602999802115</v>
          </cell>
        </row>
        <row r="211">
          <cell r="C211" t="str">
            <v>2016050000235</v>
          </cell>
          <cell r="D211" t="str">
            <v>Fortalecimiento de la vigilancia en salud pública a los actores SGSSS Todo El Departamento, Antioquia, Occidente.</v>
          </cell>
          <cell r="E211">
            <v>5573635456</v>
          </cell>
          <cell r="F211">
            <v>5371958706</v>
          </cell>
          <cell r="G211" t="str">
            <v>SECRETARÍA SECCIONAL DE SALUD Y PROTECCIÓN SOCIAL</v>
          </cell>
          <cell r="H211">
            <v>96.38159417507481</v>
          </cell>
        </row>
        <row r="212">
          <cell r="C212" t="str">
            <v>2016050000118</v>
          </cell>
          <cell r="D212" t="str">
            <v>Fortalecimiento del Laboratorio Departamental de Salud Pública de Antioquia Todo El Departamento, Antioquia, Occidente.</v>
          </cell>
          <cell r="E212">
            <v>27418677106</v>
          </cell>
          <cell r="F212">
            <v>23709805662</v>
          </cell>
          <cell r="G212" t="str">
            <v>SECRETARÍA SECCIONAL DE SALUD Y PROTECCIÓN SOCIAL</v>
          </cell>
          <cell r="H212">
            <v>86.473193328541768</v>
          </cell>
        </row>
        <row r="213">
          <cell r="C213" t="str">
            <v>2016050000237</v>
          </cell>
          <cell r="D213" t="str">
            <v xml:space="preserve">Fortalecimiento del Recurso Humano y del Clima Laboral SSSA Antioquia, Occidente </v>
          </cell>
          <cell r="E213">
            <v>17042307023</v>
          </cell>
          <cell r="F213">
            <v>14415291367</v>
          </cell>
          <cell r="G213" t="str">
            <v>SECRETARÍA SECCIONAL DE SALUD Y PROTECCIÓN SOCIAL</v>
          </cell>
          <cell r="H213">
            <v>84.585328427338951</v>
          </cell>
        </row>
        <row r="214">
          <cell r="C214" t="str">
            <v>2016050000230</v>
          </cell>
          <cell r="D214" t="str">
            <v>Protección del Envejecimiento y Vejez , Antioquia, Occidente.</v>
          </cell>
          <cell r="E214">
            <v>99216604393</v>
          </cell>
          <cell r="F214">
            <v>95187297150</v>
          </cell>
          <cell r="G214" t="str">
            <v>SECRETARÍA SECCIONAL DE SALUD Y PROTECCIÓN SOCIAL</v>
          </cell>
          <cell r="H214">
            <v>95.938878106491345</v>
          </cell>
        </row>
        <row r="215">
          <cell r="C215" t="str">
            <v>2016050000229</v>
          </cell>
          <cell r="D215" t="str">
            <v>Protección Población con discapacidad Todo El Departamento, Antioquia, Occidente.</v>
          </cell>
          <cell r="E215">
            <v>4810392576</v>
          </cell>
          <cell r="F215">
            <v>4333214414</v>
          </cell>
          <cell r="G215" t="str">
            <v>SECRETARÍA SECCIONAL DE SALUD Y PROTECCIÓN SOCIAL</v>
          </cell>
          <cell r="H215">
            <v>90.080265706779599</v>
          </cell>
        </row>
        <row r="216">
          <cell r="C216" t="str">
            <v>2016050000070</v>
          </cell>
          <cell r="D216" t="str">
            <v>Prevención Realización de estudios de riesgo y municipios con instrumentación para el monitoreo y la generación de alertas, Antioquia, Occidente</v>
          </cell>
          <cell r="E216">
            <v>4360919846</v>
          </cell>
          <cell r="F216">
            <v>3087509494</v>
          </cell>
          <cell r="G216" t="str">
            <v>DAPARD</v>
          </cell>
          <cell r="H216">
            <v>70.799501092228965</v>
          </cell>
        </row>
        <row r="217">
          <cell r="C217" t="str">
            <v>2016050000071</v>
          </cell>
          <cell r="D217" t="str">
            <v>Prevención y Reducción del Riesgo mediante la ejecución de proyectos de intervención correctiva en el Departamento de Antioquia</v>
          </cell>
          <cell r="E217">
            <v>78365391521</v>
          </cell>
          <cell r="F217">
            <v>78180966109</v>
          </cell>
          <cell r="G217" t="str">
            <v>DAPARD</v>
          </cell>
          <cell r="H217">
            <v>99.764659617695429</v>
          </cell>
        </row>
        <row r="218">
          <cell r="C218" t="str">
            <v>2016050000153</v>
          </cell>
          <cell r="D218" t="str">
            <v>Fortalecimiento de la capacidad instalada de respuesta a emergencias en el Departamento, Antioquia, Occidente</v>
          </cell>
          <cell r="E218">
            <v>79200743896</v>
          </cell>
          <cell r="F218">
            <v>77312532955</v>
          </cell>
          <cell r="G218" t="str">
            <v>DAPARD</v>
          </cell>
          <cell r="H218">
            <v>97.615917669309454</v>
          </cell>
        </row>
        <row r="219">
          <cell r="C219" t="str">
            <v>2016050000068</v>
          </cell>
          <cell r="D219" t="str">
            <v>Diseño e implementación del Sistema de Información de Gestión del Riesgo de Desastres en el Departamento de Antioquia</v>
          </cell>
          <cell r="E219">
            <v>1623969437</v>
          </cell>
          <cell r="F219">
            <v>1606753813</v>
          </cell>
          <cell r="G219" t="str">
            <v>DAPARD</v>
          </cell>
          <cell r="H219">
            <v>98.939904679991827</v>
          </cell>
        </row>
        <row r="220">
          <cell r="C220" t="str">
            <v>2016050000094</v>
          </cell>
          <cell r="D220" t="str">
            <v>Desarrollo de los procesos de educación en gestión de riesgo de desastres Todo el Departamento, Antioquia, Occidente</v>
          </cell>
          <cell r="E220">
            <v>1533609294</v>
          </cell>
          <cell r="F220">
            <v>1220938971</v>
          </cell>
          <cell r="G220" t="str">
            <v>DAPARD</v>
          </cell>
          <cell r="H220">
            <v>79.612126489890713</v>
          </cell>
        </row>
        <row r="221">
          <cell r="C221" t="str">
            <v>2016050000013</v>
          </cell>
          <cell r="D221" t="str">
            <v>Formulación e implementación del Plan Departamental de Adaptación y Mitigación al Cambio Climático Antioquia, Occidente</v>
          </cell>
          <cell r="E221">
            <v>2030925620</v>
          </cell>
          <cell r="F221">
            <v>1905925620</v>
          </cell>
          <cell r="G221" t="str">
            <v>SECRETARÍA DE MEDIO AMBIENTE</v>
          </cell>
          <cell r="H221">
            <v>93.845170952149388</v>
          </cell>
        </row>
        <row r="222">
          <cell r="C222" t="str">
            <v>2016050000018</v>
          </cell>
          <cell r="D222" t="str">
            <v>Protección y conservación del Recurso Hídrico en el departamento de Antioquia, Occidente</v>
          </cell>
          <cell r="E222">
            <v>48546877643</v>
          </cell>
          <cell r="F222">
            <v>38153574679</v>
          </cell>
          <cell r="G222" t="str">
            <v>SECRETARÍA DE MEDIO AMBIENTE</v>
          </cell>
          <cell r="H222">
            <v>78.591202012147093</v>
          </cell>
        </row>
        <row r="223">
          <cell r="C223" t="str">
            <v>2016050000019</v>
          </cell>
          <cell r="D223" t="str">
            <v>Protección y Conservación de áreas de ecosistemas estratégicos, Antioquia, Occidente</v>
          </cell>
          <cell r="E223">
            <v>38101655500</v>
          </cell>
          <cell r="F223">
            <v>38101655500</v>
          </cell>
          <cell r="G223" t="str">
            <v>SECRETARÍA DE MEDIO AMBIENTE</v>
          </cell>
          <cell r="H223">
            <v>100</v>
          </cell>
        </row>
        <row r="224">
          <cell r="C224" t="str">
            <v>2016050000014</v>
          </cell>
          <cell r="D224" t="str">
            <v>Implementación de Proyectos educativos y de participación para la construcción de una cultura ambiental sustentable en el departamento de Antioquia, Occidente</v>
          </cell>
          <cell r="E224">
            <v>3051702679</v>
          </cell>
          <cell r="F224">
            <v>3030629281</v>
          </cell>
          <cell r="G224" t="str">
            <v>SECRETARÍA DE MEDIO AMBIENTE</v>
          </cell>
          <cell r="H224">
            <v>99.309454418839209</v>
          </cell>
        </row>
        <row r="225">
          <cell r="C225" t="str">
            <v>2012050000128</v>
          </cell>
          <cell r="D225" t="str">
            <v>Asistencia desarrollar procesos de promoción, prevención y protección de los derechos humanos y la aplicación del derecho internacional humanitario en el Departamento de Antioquia</v>
          </cell>
          <cell r="E225">
            <v>1964091148</v>
          </cell>
          <cell r="F225">
            <v>1964091148</v>
          </cell>
          <cell r="G225" t="str">
            <v>SECRETARÍA DE GOBIERNO Y APOYO CIUDADANO</v>
          </cell>
          <cell r="H225">
            <v>100</v>
          </cell>
        </row>
        <row r="226">
          <cell r="C226" t="str">
            <v>2012050000006</v>
          </cell>
          <cell r="D226" t="str">
            <v>Asistencia, promoción, prevención y protección de los derechos humanos y atención a la población víctima del conflicto armado Antioquia</v>
          </cell>
          <cell r="E226">
            <v>2757180398</v>
          </cell>
          <cell r="F226">
            <v>2757180398</v>
          </cell>
          <cell r="G226" t="str">
            <v>SECRETARÍA DE GOBIERNO Y APOYO CIUDADANO</v>
          </cell>
          <cell r="H226">
            <v>100</v>
          </cell>
        </row>
        <row r="227">
          <cell r="C227" t="str">
            <v>2016050000121</v>
          </cell>
          <cell r="D227" t="str">
            <v>Apoyo a la acción integral contra minas antipersonal, munición sin explotar y artefactos explosivos improvisados en 31 Municipios del Departamento de Antioquia</v>
          </cell>
          <cell r="E227">
            <v>2870061156</v>
          </cell>
          <cell r="F227">
            <v>2465136549</v>
          </cell>
          <cell r="G227" t="str">
            <v>SECRETARÍA DE GOBIERNO Y APOYO CIUDADANO</v>
          </cell>
          <cell r="H227">
            <v>85.891429311410818</v>
          </cell>
        </row>
        <row r="228">
          <cell r="C228" t="str">
            <v>2016050000126</v>
          </cell>
          <cell r="D228" t="str">
            <v>Implementación de un sistema de intercambio de información para el seguimiento a procesos de restitución de tierras despojadas y abandonadas en el Departamento de Antioquia.</v>
          </cell>
          <cell r="E228">
            <v>378009096</v>
          </cell>
          <cell r="F228">
            <v>321418398</v>
          </cell>
          <cell r="G228" t="str">
            <v>SECRETARÍA DE GOBIERNO Y APOYO CIUDADANO</v>
          </cell>
          <cell r="H228">
            <v>85.029276120911121</v>
          </cell>
        </row>
        <row r="229">
          <cell r="C229" t="str">
            <v>2012050000052</v>
          </cell>
          <cell r="D229" t="str">
            <v>Fortalecimiento de las instituciones que brindan servicios de justicia formal y mecanismos alternativos de solución de conflictos del Departamento de Antioquia</v>
          </cell>
          <cell r="E229">
            <v>67438606162</v>
          </cell>
          <cell r="F229">
            <v>67438606162</v>
          </cell>
          <cell r="G229" t="str">
            <v>SECRETARÍA DE GOBIERNO Y APOYO CIUDADANO</v>
          </cell>
          <cell r="H229">
            <v>100</v>
          </cell>
        </row>
        <row r="230">
          <cell r="C230" t="str">
            <v>2012050000055</v>
          </cell>
          <cell r="D230" t="str">
            <v>Fortalecimiento del sistema de responsabilidad penal para adolescentes en el todo el Departamento de Antioquia.</v>
          </cell>
          <cell r="E230">
            <v>2079437270</v>
          </cell>
          <cell r="F230">
            <v>2079437270</v>
          </cell>
          <cell r="G230" t="str">
            <v>SECRETARÍA DE GOBIERNO Y APOYO CIUDADANO</v>
          </cell>
          <cell r="H230">
            <v>100</v>
          </cell>
        </row>
        <row r="231">
          <cell r="C231" t="str">
            <v>2016050000104</v>
          </cell>
          <cell r="D231" t="str">
            <v>Fortalecimiento tecnologico, administrativo y operativo de forma permanente a los cuerpos de bomberos del Departamento de Antioquia</v>
          </cell>
          <cell r="E231">
            <v>3223344607</v>
          </cell>
          <cell r="F231">
            <v>2669755713</v>
          </cell>
          <cell r="G231" t="str">
            <v>SECRETARÍA DE GOBIERNO Y APOYO CIUDADANO</v>
          </cell>
          <cell r="H231">
            <v>82.825637296186244</v>
          </cell>
        </row>
        <row r="232">
          <cell r="C232" t="str">
            <v>2012050000038</v>
          </cell>
          <cell r="D232" t="str">
            <v>Implementación de la politica pública de Seguridad vial para el Departamento de Antioquia</v>
          </cell>
          <cell r="E232">
            <v>1946133218</v>
          </cell>
          <cell r="F232">
            <v>1946133218</v>
          </cell>
          <cell r="G232" t="str">
            <v>SECRETARÍA DE GOBIERNO Y APOYO CIUDADANO</v>
          </cell>
          <cell r="H232">
            <v>100</v>
          </cell>
        </row>
        <row r="233">
          <cell r="C233" t="str">
            <v>2016050000266</v>
          </cell>
          <cell r="D233" t="str">
            <v>Fortalecimiento Institucional en Transporte y Transito en el Departamento de Antioquia</v>
          </cell>
          <cell r="E233">
            <v>5501047340</v>
          </cell>
          <cell r="F233">
            <v>2964962441</v>
          </cell>
          <cell r="G233" t="str">
            <v>SECRETARÍA DE GOBIERNO Y APOYO CIUDADANO</v>
          </cell>
          <cell r="H233">
            <v>53.898144439527762</v>
          </cell>
        </row>
        <row r="234">
          <cell r="C234" t="str">
            <v>2012050000130</v>
          </cell>
          <cell r="D234" t="str">
            <v>Implementación tecnologías y sistemas de información para la seguridad y convivencia Departamento de Antioquia.</v>
          </cell>
          <cell r="E234">
            <v>3085467813</v>
          </cell>
          <cell r="F234">
            <v>3085467813</v>
          </cell>
          <cell r="G234" t="str">
            <v>SECRETARÍA DE GOBIERNO Y APOYO CIUDADANO</v>
          </cell>
          <cell r="H234">
            <v>100</v>
          </cell>
        </row>
        <row r="235">
          <cell r="C235" t="str">
            <v>2012050000080</v>
          </cell>
          <cell r="D235" t="str">
            <v>Apoyo al diseño e implementación de programas municipales para la prevención de la violencia y promoción de la convivencia en el Departamento de Antioquia</v>
          </cell>
          <cell r="E235">
            <v>563328457</v>
          </cell>
          <cell r="F235">
            <v>563328457</v>
          </cell>
          <cell r="G235" t="str">
            <v>SECRETARÍA DE GOBIERNO Y APOYO CIUDADANO</v>
          </cell>
          <cell r="H235">
            <v>100</v>
          </cell>
        </row>
        <row r="236">
          <cell r="C236" t="str">
            <v>2008050000501</v>
          </cell>
          <cell r="D236" t="str">
            <v>Construcción, mejoramiento y dotación de sedes de la fuerza pública y organismos de seguridad en Antioquia</v>
          </cell>
          <cell r="E236">
            <v>14087119795</v>
          </cell>
          <cell r="F236">
            <v>14087119795</v>
          </cell>
          <cell r="G236" t="str">
            <v>SECRETARÍA DE GOBIERNO Y APOYO CIUDADANO</v>
          </cell>
          <cell r="H236">
            <v>100</v>
          </cell>
        </row>
        <row r="237">
          <cell r="C237" t="str">
            <v>2016050000141</v>
          </cell>
          <cell r="D237" t="str">
            <v>Erradicación de cultivos ilícitos mediante proyectos de desarrollo alternativo en el Departamento de Antioquia</v>
          </cell>
          <cell r="E237">
            <v>31995769497</v>
          </cell>
          <cell r="F237">
            <v>31678736160</v>
          </cell>
          <cell r="G237" t="str">
            <v>SECRETARÍA DE GOBIERNO Y APOYO CIUDADANO</v>
          </cell>
          <cell r="H237">
            <v>99.009139826970795</v>
          </cell>
        </row>
        <row r="238">
          <cell r="C238" t="str">
            <v>2016050000215</v>
          </cell>
          <cell r="D238" t="str">
            <v>Diseño de estratégias de investigación aplicada y estudios en la FLA Itagui Departamento de Antioquia</v>
          </cell>
          <cell r="E238">
            <v>25508400</v>
          </cell>
          <cell r="F238">
            <v>25508400</v>
          </cell>
          <cell r="G238" t="str">
            <v>FABRICA DE LICORES DE ANTIOQUIA</v>
          </cell>
          <cell r="H238">
            <v>100</v>
          </cell>
        </row>
        <row r="239">
          <cell r="C239" t="str">
            <v>2016050000025</v>
          </cell>
          <cell r="D239" t="str">
            <v>Implementación y Desarrollo del Plan de Inversión Publicitaria de la FLA en el Departamento de Antioquia</v>
          </cell>
          <cell r="E239">
            <v>21834429535</v>
          </cell>
          <cell r="F239">
            <v>21834429535</v>
          </cell>
          <cell r="G239" t="str">
            <v>FABRICA DE LICORES DE ANTIOQUIA</v>
          </cell>
          <cell r="H239">
            <v>100</v>
          </cell>
        </row>
        <row r="240">
          <cell r="C240" t="str">
            <v>2016050000212</v>
          </cell>
          <cell r="D240" t="str">
            <v>Implementación y Ejecución de Programas de Bienestar Social en la FLA Itagui, Antioquia, Occidente</v>
          </cell>
          <cell r="E240">
            <v>2410748919</v>
          </cell>
          <cell r="F240">
            <v>2206103365</v>
          </cell>
          <cell r="G240" t="str">
            <v>FABRICA DE LICORES DE ANTIOQUIA</v>
          </cell>
          <cell r="H240">
            <v>91.51112119610994</v>
          </cell>
        </row>
        <row r="241">
          <cell r="C241" t="str">
            <v>2016050000216</v>
          </cell>
          <cell r="D241" t="str">
            <v>Implementación y Ejecución de Programas de Seguridad Industrial y Salud en el trabajo FLA, Itagui Antioquia</v>
          </cell>
          <cell r="E241">
            <v>881385753</v>
          </cell>
          <cell r="F241">
            <v>567340812</v>
          </cell>
          <cell r="G241" t="str">
            <v>FABRICA DE LICORES DE ANTIOQUIA</v>
          </cell>
          <cell r="H241">
            <v>64.369183421552307</v>
          </cell>
        </row>
        <row r="242">
          <cell r="C242" t="str">
            <v>2016050000211</v>
          </cell>
          <cell r="D242" t="str">
            <v>Apoyo y Fortalecimiento Administrativo de la Fla, Itagui, Departamento de Antioquia</v>
          </cell>
          <cell r="E242">
            <v>5825494924</v>
          </cell>
          <cell r="F242">
            <v>4329578994</v>
          </cell>
          <cell r="G242" t="str">
            <v>FABRICA DE LICORES DE ANTIOQUIA</v>
          </cell>
          <cell r="H242">
            <v>74.321221638403742</v>
          </cell>
        </row>
        <row r="243">
          <cell r="C243" t="str">
            <v>2016050000213</v>
          </cell>
          <cell r="D243" t="str">
            <v>Construcción y Ejecución de Programas de Capacitación en la FLA Itagui, Antioquia, Occidente</v>
          </cell>
          <cell r="E243">
            <v>944684108</v>
          </cell>
          <cell r="F243">
            <v>852796715</v>
          </cell>
          <cell r="G243" t="str">
            <v>FABRICA DE LICORES DE ANTIOQUIA</v>
          </cell>
          <cell r="H243">
            <v>90.273214906246736</v>
          </cell>
        </row>
        <row r="244">
          <cell r="C244" t="str">
            <v>2008050000518</v>
          </cell>
          <cell r="D244" t="str">
            <v>Apoyo en su logistica e inteligencia a la fuerza pública y organismos de seguridad en Antioquia.</v>
          </cell>
          <cell r="E244">
            <v>36439184361</v>
          </cell>
          <cell r="F244">
            <v>36439184361</v>
          </cell>
          <cell r="G244" t="str">
            <v>SECRETARÍA DE GOBIERNO Y APOYO CIUDADANO</v>
          </cell>
          <cell r="H244">
            <v>100</v>
          </cell>
        </row>
        <row r="245">
          <cell r="C245" t="str">
            <v>2016050000214</v>
          </cell>
          <cell r="D245" t="str">
            <v>Mejoramiento y Modernización de los Procesos Productivos y Administrativos de la FLA Municipio de Itagui Departamento de Antioquia</v>
          </cell>
          <cell r="E245">
            <v>21530754254</v>
          </cell>
          <cell r="F245">
            <v>18944330297</v>
          </cell>
          <cell r="G245" t="str">
            <v>FABRICA DE LICORES DE ANTIOQUIA</v>
          </cell>
          <cell r="H245">
            <v>87.987304455349062</v>
          </cell>
        </row>
        <row r="246">
          <cell r="C246" t="str">
            <v>2012050000350</v>
          </cell>
          <cell r="D246" t="str">
            <v>Mejoramiento y Adecuación de la Infraestructura Física de la FLA, Departamento de Antioquia</v>
          </cell>
          <cell r="E246">
            <v>0</v>
          </cell>
          <cell r="F246">
            <v>0</v>
          </cell>
          <cell r="G246" t="str">
            <v>FABRICA DE LICORES DE ANTIOQUIA</v>
          </cell>
          <cell r="H246" t="e">
            <v>#DIV/0!</v>
          </cell>
        </row>
        <row r="247">
          <cell r="C247" t="str">
            <v>2016050000149</v>
          </cell>
          <cell r="D247" t="str">
            <v>Protección del derecho a la información en todo el Departamento. Antioquia, Occidente</v>
          </cell>
          <cell r="E247">
            <v>10504738308</v>
          </cell>
          <cell r="F247">
            <v>10504738308</v>
          </cell>
          <cell r="G247" t="str">
            <v>GERENCIA DE COMUNICACIONES</v>
          </cell>
          <cell r="H247">
            <v>100</v>
          </cell>
        </row>
        <row r="248">
          <cell r="C248" t="str">
            <v>2016050000062</v>
          </cell>
          <cell r="D248" t="str">
            <v xml:space="preserve">Fortalecimiento de las relaciones institucionales y sociales en el Departamento de Antioquia </v>
          </cell>
          <cell r="E248">
            <v>3736739194</v>
          </cell>
          <cell r="F248">
            <v>3736739194</v>
          </cell>
          <cell r="G248" t="str">
            <v>GERENCIA DE COMUNICACIONES</v>
          </cell>
          <cell r="H248">
            <v>100</v>
          </cell>
        </row>
        <row r="249">
          <cell r="C249" t="str">
            <v>2016050000122</v>
          </cell>
          <cell r="D249" t="str">
            <v>Fortalecimiento de las tecnologias de información y comunicaciones - TIC en todo el departamento, Antioquia, Occidente</v>
          </cell>
          <cell r="E249">
            <v>55530230470</v>
          </cell>
          <cell r="F249">
            <v>55517763765</v>
          </cell>
          <cell r="G249" t="str">
            <v>SECRETARÍA DE GESTION HUMANA</v>
          </cell>
          <cell r="H249">
            <v>99.977549696994799</v>
          </cell>
        </row>
        <row r="250">
          <cell r="C250" t="str">
            <v>2016050000226</v>
          </cell>
          <cell r="D250" t="str">
            <v>Fortalecimiento Modelo Integral de Atención a la Ciudadanía Departamento de Antioquia</v>
          </cell>
          <cell r="E250">
            <v>12624410035</v>
          </cell>
          <cell r="F250">
            <v>12122343187</v>
          </cell>
          <cell r="G250" t="str">
            <v>SECRETARÍA DE GESTION HUMANA</v>
          </cell>
          <cell r="H250">
            <v>96.023047044510861</v>
          </cell>
        </row>
        <row r="251">
          <cell r="C251" t="str">
            <v>2016050000097</v>
          </cell>
          <cell r="D251" t="str">
            <v>Mejoramiento de la gestión del empleo en la Gobernación de Antioquia</v>
          </cell>
          <cell r="E251">
            <v>2023964774</v>
          </cell>
          <cell r="F251">
            <v>1983238894</v>
          </cell>
          <cell r="G251" t="str">
            <v>SECRETARÍA DE GESTION HUMANA</v>
          </cell>
          <cell r="H251">
            <v>97.987816758316754</v>
          </cell>
        </row>
        <row r="252">
          <cell r="C252" t="str">
            <v>2016050000024</v>
          </cell>
          <cell r="D252" t="str">
            <v>Capacitación , formación y entrenamiento para los servidores públicos de El Departamento, Antioquia</v>
          </cell>
          <cell r="E252">
            <v>324363262</v>
          </cell>
          <cell r="F252">
            <v>324363262</v>
          </cell>
          <cell r="G252" t="str">
            <v>SECRETARÍA DE GESTION HUMANA</v>
          </cell>
          <cell r="H252">
            <v>100</v>
          </cell>
        </row>
        <row r="253">
          <cell r="C253" t="str">
            <v>2016050000049</v>
          </cell>
          <cell r="D253" t="str">
            <v>Capacitación para el fortalecimiento de la gestión institucional Todo El Departamento, Antioquia, Occidente</v>
          </cell>
          <cell r="E253">
            <v>2177541206</v>
          </cell>
          <cell r="F253">
            <v>2177541206</v>
          </cell>
          <cell r="G253" t="str">
            <v>SECRETARÍA DE GESTION HUMANA</v>
          </cell>
          <cell r="H253">
            <v>100</v>
          </cell>
        </row>
        <row r="254">
          <cell r="C254" t="str">
            <v>2016050000056</v>
          </cell>
          <cell r="D254" t="str">
            <v>Administración del Fondo Educativo Departamento de Antioquia ICETEX Todo El Departamento, Antioquia, Occidente</v>
          </cell>
          <cell r="E254">
            <v>483258431</v>
          </cell>
          <cell r="F254">
            <v>483258431</v>
          </cell>
          <cell r="G254" t="str">
            <v>SECRETARÍA DE GESTION HUMANA</v>
          </cell>
          <cell r="H254">
            <v>100</v>
          </cell>
        </row>
        <row r="255">
          <cell r="C255" t="str">
            <v>2016050000050</v>
          </cell>
          <cell r="D255" t="str">
            <v>Mejoramiento de la calidad de vida de los servidores públicos y sus beneficiarios directos de la Gobernación de Antioquia</v>
          </cell>
          <cell r="E255">
            <v>5638547931</v>
          </cell>
          <cell r="F255">
            <v>5638547931</v>
          </cell>
          <cell r="G255" t="str">
            <v>SECRETARÍA DE GESTION HUMANA</v>
          </cell>
          <cell r="H255">
            <v>100</v>
          </cell>
        </row>
        <row r="256">
          <cell r="C256" t="str">
            <v>2016050000039</v>
          </cell>
          <cell r="D256" t="str">
            <v>Administración del Fondo de Calamidad Doméstica del Departamento de Antioquia</v>
          </cell>
          <cell r="E256">
            <v>938879330</v>
          </cell>
          <cell r="F256">
            <v>938879330</v>
          </cell>
          <cell r="G256" t="str">
            <v>SECRETARÍA DE GESTION HUMANA</v>
          </cell>
          <cell r="H256">
            <v>100</v>
          </cell>
        </row>
        <row r="257">
          <cell r="C257" t="str">
            <v>2016050000074</v>
          </cell>
          <cell r="D257" t="str">
            <v>Actualización de la normativa vigente sobre Estímulos e Incentivos en la Gobernación de Antioquia</v>
          </cell>
          <cell r="E257">
            <v>509833575</v>
          </cell>
          <cell r="F257">
            <v>509833575</v>
          </cell>
          <cell r="G257" t="str">
            <v>SECRETARÍA DE GESTION HUMANA</v>
          </cell>
          <cell r="H257">
            <v>100</v>
          </cell>
        </row>
        <row r="258">
          <cell r="C258" t="str">
            <v>2016050000046</v>
          </cell>
          <cell r="D258" t="str">
            <v>IMPLEMENTACIÓN DEL PROGRAMA DE ATENCIÓNAL PENSIONADO EN AL GOBERNACIÓN DE ANTIOQUIA</v>
          </cell>
          <cell r="E258">
            <v>1005739571</v>
          </cell>
          <cell r="F258">
            <v>1005739571</v>
          </cell>
          <cell r="G258" t="str">
            <v>SECRETARÍA DE GESTION HUMANA</v>
          </cell>
          <cell r="H258">
            <v>100</v>
          </cell>
        </row>
        <row r="259">
          <cell r="C259" t="str">
            <v>2016050000008</v>
          </cell>
          <cell r="D259" t="str">
            <v>Distribución de crédito de vivienda para servidores publicos, jubilados  y pensionados del Departamento de Antioquia Todo El Departamento, Antioquia, Occidente</v>
          </cell>
          <cell r="E259">
            <v>61573584857</v>
          </cell>
          <cell r="F259">
            <v>61573584857</v>
          </cell>
          <cell r="G259" t="str">
            <v>SECRETARÍA DE GESTION HUMANA</v>
          </cell>
          <cell r="H259">
            <v>100</v>
          </cell>
        </row>
        <row r="260">
          <cell r="C260" t="str">
            <v>2016050000096</v>
          </cell>
          <cell r="D260" t="str">
            <v>Implementación de la Seguridad y Salud en el Trabajo en la Gobernación de Antioquia</v>
          </cell>
          <cell r="E260">
            <v>2664821764</v>
          </cell>
          <cell r="F260">
            <v>2664821764</v>
          </cell>
          <cell r="G260" t="str">
            <v>SECRETARÍA DE GESTION HUMANA</v>
          </cell>
          <cell r="H260">
            <v>100</v>
          </cell>
        </row>
        <row r="261">
          <cell r="C261" t="str">
            <v>2016050000006</v>
          </cell>
          <cell r="D261" t="str">
            <v>Fortalecimiento de la Cultura y el Cambio Organizacional de la Gobernación de Antioquia</v>
          </cell>
          <cell r="E261">
            <v>779881771</v>
          </cell>
          <cell r="F261">
            <v>779881771</v>
          </cell>
          <cell r="G261" t="str">
            <v>SECRETARÍA DE GESTION HUMANA</v>
          </cell>
          <cell r="H261">
            <v>100</v>
          </cell>
        </row>
        <row r="262">
          <cell r="C262" t="str">
            <v>2016050000004</v>
          </cell>
          <cell r="D262" t="str">
            <v>Fortalecimiento de las Competencias Laborales de los servidores públicos de la Gobernación de Antioquia</v>
          </cell>
          <cell r="E262">
            <v>328828303</v>
          </cell>
          <cell r="F262">
            <v>328828303</v>
          </cell>
          <cell r="G262" t="str">
            <v>SECRETARÍA DE GESTION HUMANA</v>
          </cell>
          <cell r="H262">
            <v>100</v>
          </cell>
        </row>
        <row r="263">
          <cell r="C263" t="str">
            <v>2016050000037</v>
          </cell>
          <cell r="D263" t="str">
            <v>Consolidación Modelo de Gestión de Conocimiento de la Gobernación de Antioquia</v>
          </cell>
          <cell r="E263">
            <v>422414567</v>
          </cell>
          <cell r="F263">
            <v>422414567</v>
          </cell>
          <cell r="G263" t="str">
            <v>SECRETARÍA DE GESTION HUMANA</v>
          </cell>
          <cell r="H263">
            <v>100</v>
          </cell>
        </row>
        <row r="264">
          <cell r="C264" t="str">
            <v>2016050000007</v>
          </cell>
          <cell r="D264" t="str">
            <v>Fortalecimiento incorporación de estudiantes en semestre de práctica que aporten al desarrollo de proyectos de corta duración para el fortalecimiento de los diferentes organismos y procesos institucionales</v>
          </cell>
          <cell r="E264">
            <v>4528985509</v>
          </cell>
          <cell r="F264">
            <v>4528985509</v>
          </cell>
          <cell r="G264" t="str">
            <v>SECRETARÍA DE GESTION HUMANA</v>
          </cell>
          <cell r="H264">
            <v>100</v>
          </cell>
        </row>
        <row r="265">
          <cell r="C265" t="str">
            <v>2016050000005</v>
          </cell>
          <cell r="D265" t="str">
            <v>Fortalecimiento Sistema Integrado de Gestión Medellín, Antioquia, Occidente</v>
          </cell>
          <cell r="E265">
            <v>561378618</v>
          </cell>
          <cell r="F265">
            <v>457652026</v>
          </cell>
          <cell r="G265" t="str">
            <v>SECRETARÍA DE GESTION HUMANA</v>
          </cell>
          <cell r="H265">
            <v>81.522881585774968</v>
          </cell>
        </row>
        <row r="266">
          <cell r="C266" t="str">
            <v>2016050000084</v>
          </cell>
          <cell r="D266" t="str">
            <v>Fortalecimiento y articulación de la estructura organizacional y la gestion por procesos de la Administración Departamental.</v>
          </cell>
          <cell r="E266">
            <v>2986535951</v>
          </cell>
          <cell r="F266">
            <v>2986535951</v>
          </cell>
          <cell r="G266" t="str">
            <v>SECRETARÍA DE GESTION HUMANA</v>
          </cell>
          <cell r="H266">
            <v>100</v>
          </cell>
        </row>
        <row r="267">
          <cell r="C267" t="str">
            <v>2016050000162</v>
          </cell>
          <cell r="D267" t="str">
            <v>Fortalecimiento de la articulación intersectorial para el desarrollo integral en todo el Departamento de Antioquia.</v>
          </cell>
          <cell r="E267">
            <v>1798321686</v>
          </cell>
          <cell r="F267">
            <v>1798321686</v>
          </cell>
          <cell r="G267" t="str">
            <v>DEPARTAMENTO ADMINISTRATIVO DE PLANEACIÓN</v>
          </cell>
          <cell r="H267">
            <v>100</v>
          </cell>
        </row>
        <row r="268">
          <cell r="C268" t="str">
            <v>2016050000282</v>
          </cell>
          <cell r="D268" t="str">
            <v>Formulación y adopción del Plan de Ordenamiento Territorial para Todo El Departamento, Antioquia, Occidente</v>
          </cell>
          <cell r="E268">
            <v>1027986404</v>
          </cell>
          <cell r="F268">
            <v>1027986404</v>
          </cell>
          <cell r="G268" t="str">
            <v>DEPARTAMENTO ADMINISTRATIVO DE PLANEACIÓN</v>
          </cell>
          <cell r="H268">
            <v>100</v>
          </cell>
        </row>
        <row r="269">
          <cell r="C269" t="str">
            <v>2016050000156</v>
          </cell>
          <cell r="D269" t="str">
            <v>Apoyo a entidades territoriales para la revisión y ajuste de sus POT en el Departamento de Antioquia.</v>
          </cell>
          <cell r="E269">
            <v>4375833167</v>
          </cell>
          <cell r="F269">
            <v>4186627748</v>
          </cell>
          <cell r="G269" t="str">
            <v>DEPARTAMENTO ADMINISTRATIVO DE PLANEACIÓN</v>
          </cell>
          <cell r="H269">
            <v>95.676128138822165</v>
          </cell>
        </row>
        <row r="270">
          <cell r="C270" t="str">
            <v>2016050000286</v>
          </cell>
          <cell r="D270" t="str">
            <v>Fortalecimiento de la gestión catastral (actualización y conservación) en el Departamento de Antioquia Todo el Departamento, Antioquia, Occidente</v>
          </cell>
          <cell r="E270">
            <v>10422900009</v>
          </cell>
          <cell r="F270">
            <v>10422064089</v>
          </cell>
          <cell r="G270" t="str">
            <v>DEPARTAMENTO ADMINISTRATIVO DE PLANEACIÓN</v>
          </cell>
          <cell r="H270">
            <v>99.991979967194553</v>
          </cell>
        </row>
        <row r="271">
          <cell r="C271" t="str">
            <v>2016050000284</v>
          </cell>
          <cell r="D271" t="str">
            <v>Actualización del sistema de información para la planeación territorial modernizado e implementado en Antioquia</v>
          </cell>
          <cell r="E271">
            <v>5829301732</v>
          </cell>
          <cell r="F271">
            <v>5819069609</v>
          </cell>
          <cell r="G271" t="str">
            <v>DEPARTAMENTO ADMINISTRATIVO DE PLANEACIÓN</v>
          </cell>
          <cell r="H271">
            <v>99.82447086339981</v>
          </cell>
        </row>
        <row r="272">
          <cell r="C272" t="str">
            <v>2016050000157</v>
          </cell>
          <cell r="D272" t="str">
            <v>Creación del observatorio económico fiscal y financiero de Antioquia</v>
          </cell>
          <cell r="E272">
            <v>2144968792</v>
          </cell>
          <cell r="F272">
            <v>1944968792</v>
          </cell>
          <cell r="G272" t="str">
            <v>DEPARTAMENTO ADMINISTRATIVO DE PLANEACIÓN</v>
          </cell>
          <cell r="H272">
            <v>90.675855017288285</v>
          </cell>
        </row>
        <row r="273">
          <cell r="C273" t="str">
            <v>2016050000151</v>
          </cell>
          <cell r="D273" t="str">
            <v>Fortalecimiento Fiscal y Financiero de los 125 Municipios del Departamento de Antioquia</v>
          </cell>
          <cell r="E273">
            <v>4655300469</v>
          </cell>
          <cell r="F273">
            <v>3742091836</v>
          </cell>
          <cell r="G273" t="str">
            <v>DEPARTAMENTO ADMINISTRATIVO DE PLANEACIÓN</v>
          </cell>
          <cell r="H273">
            <v>80.383465276170128</v>
          </cell>
        </row>
        <row r="274">
          <cell r="C274" t="str">
            <v>2016050000249</v>
          </cell>
          <cell r="D274" t="str">
            <v>Implementación del Modelo de Gestión para Resultados en la Gobernación de Antioquia</v>
          </cell>
          <cell r="E274">
            <v>2311855425</v>
          </cell>
          <cell r="F274">
            <v>2311855425</v>
          </cell>
          <cell r="G274" t="str">
            <v>DEPARTAMENTO ADMINISTRATIVO DE PLANEACIÓN</v>
          </cell>
          <cell r="H274">
            <v>100</v>
          </cell>
        </row>
        <row r="275">
          <cell r="C275" t="str">
            <v>2016050000147</v>
          </cell>
          <cell r="D275" t="str">
            <v>Fortalecimiento de los bancos de proyectos municipales y del Departamento de Antioquia</v>
          </cell>
          <cell r="E275">
            <v>1917533786</v>
          </cell>
          <cell r="F275">
            <v>1917533786</v>
          </cell>
          <cell r="G275" t="str">
            <v>DEPARTAMENTO ADMINISTRATIVO DE PLANEACIÓN</v>
          </cell>
          <cell r="H275">
            <v>100</v>
          </cell>
        </row>
        <row r="276">
          <cell r="C276" t="str">
            <v>2016050000144</v>
          </cell>
          <cell r="D276" t="str">
            <v>Mejoramiento de los aplicativos informáticos para la gestión pública departamental Departamento de Antioquia</v>
          </cell>
          <cell r="E276">
            <v>615057447</v>
          </cell>
          <cell r="F276">
            <v>597810274</v>
          </cell>
          <cell r="G276" t="str">
            <v>DEPARTAMENTO ADMINISTRATIVO DE PLANEACIÓN</v>
          </cell>
          <cell r="H276">
            <v>97.195843561585221</v>
          </cell>
        </row>
        <row r="277">
          <cell r="C277" t="str">
            <v>2016050000164</v>
          </cell>
          <cell r="D277" t="str">
            <v>Consolidación del Sistema de Información Territorial en el Departamento de Antioquia</v>
          </cell>
          <cell r="E277">
            <v>6765346848</v>
          </cell>
          <cell r="F277">
            <v>6764124626</v>
          </cell>
          <cell r="G277" t="str">
            <v>DEPARTAMENTO ADMINISTRATIVO DE PLANEACIÓN</v>
          </cell>
          <cell r="H277">
            <v>99.981934082206564</v>
          </cell>
        </row>
        <row r="278">
          <cell r="C278" t="str">
            <v>2016050000285</v>
          </cell>
          <cell r="D278" t="str">
            <v>Construcción, formulación e implementación de estrategias transversales generadoras de desarrollo desde la gerencia de municipios del Departamento de Antioquia</v>
          </cell>
          <cell r="E278">
            <v>4764428755</v>
          </cell>
          <cell r="F278">
            <v>4764428755</v>
          </cell>
          <cell r="G278" t="str">
            <v>DEPARTAMENTO ADMINISTRATIVO DE PLANEACIÓN</v>
          </cell>
          <cell r="H278">
            <v>100</v>
          </cell>
        </row>
        <row r="279">
          <cell r="C279" t="str">
            <v>2016050000196</v>
          </cell>
          <cell r="D279" t="str">
            <v>Mejoramiento de la gestion de las entidades sin ánimo de lucro y entes territoriales Medellín, Antioquia, Occidente</v>
          </cell>
          <cell r="E279">
            <v>3752531715</v>
          </cell>
          <cell r="F279">
            <v>2649765331</v>
          </cell>
          <cell r="G279" t="str">
            <v>SECRETARÍA GENERAL</v>
          </cell>
          <cell r="H279">
            <v>70.612736473567679</v>
          </cell>
        </row>
        <row r="280">
          <cell r="C280" t="str">
            <v>2012050000168</v>
          </cell>
          <cell r="D280" t="str">
            <v>Construcción y pavimentación de vías en la Red Vial Secundaria RVS en el Departamento de Antioquia</v>
          </cell>
          <cell r="E280">
            <v>2211311755525</v>
          </cell>
          <cell r="F280">
            <v>2183175620525</v>
          </cell>
          <cell r="G280" t="str">
            <v>SECRETARÍA DE INFRAESTRUCTURA</v>
          </cell>
          <cell r="H280">
            <v>98.727626942257174</v>
          </cell>
        </row>
        <row r="281">
          <cell r="C281" t="str">
            <v>2016050000202</v>
          </cell>
          <cell r="D281" t="str">
            <v>Administración Pago nómina personal docente, directivos docentes y administrativos de la secretaria de Educación Zona rural Departamento de Antioquia</v>
          </cell>
          <cell r="E281">
            <v>1175714552095</v>
          </cell>
          <cell r="F281">
            <v>1175714552095</v>
          </cell>
          <cell r="G281" t="str">
            <v>SECRETARÍA DE EDUCACION</v>
          </cell>
          <cell r="H281">
            <v>100</v>
          </cell>
        </row>
        <row r="282">
          <cell r="C282" t="str">
            <v>2016050000203</v>
          </cell>
          <cell r="D282" t="str">
            <v>Administración y pago nómina personal docente, directivo docente y administrativo Secretaria de Educación Zona Urbana Departamento de Antioquia</v>
          </cell>
          <cell r="E282">
            <v>1924568408268</v>
          </cell>
          <cell r="F282">
            <v>1878826438600</v>
          </cell>
          <cell r="G282" t="str">
            <v>SECRETARÍA DE EDUCACION</v>
          </cell>
          <cell r="H282">
            <v>97.623260910264804</v>
          </cell>
        </row>
        <row r="283">
          <cell r="C283" t="str">
            <v>2017050000017</v>
          </cell>
          <cell r="D283" t="str">
            <v>Fortalecimiento en pedagogía ciudadana en el Departamento de Antioquia</v>
          </cell>
          <cell r="E283">
            <v>2603626478</v>
          </cell>
          <cell r="F283">
            <v>2603626478</v>
          </cell>
          <cell r="G283" t="str">
            <v>GERENCIA DE COMUNICACIONES</v>
          </cell>
          <cell r="H283">
            <v>100</v>
          </cell>
        </row>
        <row r="284">
          <cell r="C284" t="str">
            <v>2016050000291</v>
          </cell>
          <cell r="D284" t="str">
            <v>Fortalecimiento de la productividad y competitividad del sector Cafetero en el Departamento de Antioquia</v>
          </cell>
          <cell r="E284">
            <v>1596779378</v>
          </cell>
          <cell r="F284">
            <v>1596779378</v>
          </cell>
          <cell r="G284" t="str">
            <v>SECRETARÍA DE PRODUCTIVIDAD Y COMPETITIVIDAD</v>
          </cell>
          <cell r="H284">
            <v>100</v>
          </cell>
        </row>
        <row r="285">
          <cell r="C285" t="str">
            <v>2016050000261</v>
          </cell>
          <cell r="D285" t="str">
            <v>Apoyo a la intervención de espacios públicos municipales</v>
          </cell>
          <cell r="E285">
            <v>34113028247</v>
          </cell>
          <cell r="F285">
            <v>34113028247</v>
          </cell>
          <cell r="G285" t="str">
            <v>SECRETARÍA DE INFRAESTRUCTURA</v>
          </cell>
          <cell r="H285">
            <v>100</v>
          </cell>
        </row>
        <row r="286">
          <cell r="C286" t="str">
            <v>2016050000251</v>
          </cell>
          <cell r="D286" t="str">
            <v>Construcción de Placa Huella en la Red Víal Terciaria de Antioquia</v>
          </cell>
          <cell r="E286">
            <v>295417656820</v>
          </cell>
          <cell r="F286">
            <v>295417656820</v>
          </cell>
          <cell r="G286" t="str">
            <v>SECRETARÍA DE INFRAESTRUCTURA</v>
          </cell>
          <cell r="H286">
            <v>100</v>
          </cell>
        </row>
        <row r="287">
          <cell r="C287" t="str">
            <v>2016050000257</v>
          </cell>
          <cell r="D287" t="str">
            <v>Apoyo al mejoramiento de caminos de herradura o motorrutas en Antioquia</v>
          </cell>
          <cell r="E287">
            <v>3337862633</v>
          </cell>
          <cell r="F287">
            <v>3337862633</v>
          </cell>
          <cell r="G287" t="str">
            <v>SECRETARÍA DE INFRAESTRUCTURA</v>
          </cell>
          <cell r="H287">
            <v>100</v>
          </cell>
        </row>
        <row r="288">
          <cell r="C288" t="str">
            <v>2017050000020</v>
          </cell>
          <cell r="D288" t="str">
            <v>Implementación y desarrollo de acciones de seguridad y convivencia ciudadana acompañadas por la creación de un cuerpo de paz para los municipios de Anorí, Briceño, Dabeiba, Ituango, Remedios, Vigía del Fuerte y Segovia.</v>
          </cell>
          <cell r="E288">
            <v>2646050663</v>
          </cell>
          <cell r="F288">
            <v>2646050663</v>
          </cell>
          <cell r="G288" t="str">
            <v>GERENCIA DE PAZ</v>
          </cell>
          <cell r="H288">
            <v>100</v>
          </cell>
        </row>
        <row r="289">
          <cell r="C289" t="str">
            <v>2016050000288</v>
          </cell>
          <cell r="D289" t="str">
            <v>Conformación de la Gerencia de Paz y Postconflicto para asumir los retos de esta Etapa en el Departamento de Antioquia</v>
          </cell>
          <cell r="E289">
            <v>1497086000</v>
          </cell>
          <cell r="F289">
            <v>697086000</v>
          </cell>
          <cell r="G289" t="str">
            <v>GERENCIA DE PAZ</v>
          </cell>
          <cell r="H289">
            <v>46.562856108466718</v>
          </cell>
        </row>
        <row r="290">
          <cell r="C290" t="str">
            <v>2017050000034</v>
          </cell>
          <cell r="D290" t="str">
            <v>Construcción mejoramiento y dotación de sedes de la fuerza pública y organismos de seguridad y justicia en El Departamento de Antioquia.</v>
          </cell>
          <cell r="E290">
            <v>9138920280</v>
          </cell>
          <cell r="F290">
            <v>5804315116</v>
          </cell>
          <cell r="G290" t="str">
            <v>SECRETARÍA DE GOBIERNO Y APOYO CIUDADANO</v>
          </cell>
          <cell r="H290">
            <v>63.512044510360909</v>
          </cell>
        </row>
        <row r="291">
          <cell r="C291" t="str">
            <v>2017050000005</v>
          </cell>
          <cell r="D291" t="str">
            <v>Implementación de la Politica pública de seguridad víal para el departamento de Antioquia</v>
          </cell>
          <cell r="E291">
            <v>2156512391</v>
          </cell>
          <cell r="F291">
            <v>1424038199</v>
          </cell>
          <cell r="G291" t="str">
            <v>SECRETARÍA DE GOBIERNO Y APOYO CIUDADANO</v>
          </cell>
          <cell r="H291">
            <v>66.034315635889158</v>
          </cell>
        </row>
        <row r="292">
          <cell r="C292" t="str">
            <v>2017050000029</v>
          </cell>
          <cell r="D292" t="str">
            <v>Implementación del Observatorios y sistemas de información de seguridad, Justicia y DDHH en el Departamento del Antioquia.</v>
          </cell>
          <cell r="E292">
            <v>6110385013</v>
          </cell>
          <cell r="F292">
            <v>3500623252</v>
          </cell>
          <cell r="G292" t="str">
            <v>SECRETARÍA DE GOBIERNO Y APOYO CIUDADANO</v>
          </cell>
          <cell r="H292">
            <v>57.289732881845168</v>
          </cell>
        </row>
        <row r="293">
          <cell r="C293" t="str">
            <v>2017050000019</v>
          </cell>
          <cell r="D293" t="str">
            <v>Construcción de vivienda rural indígena Ciudad Bolivar Antioquia</v>
          </cell>
          <cell r="E293">
            <v>817500000</v>
          </cell>
          <cell r="F293">
            <v>817500000</v>
          </cell>
          <cell r="G293" t="str">
            <v>GERENCIA INDIGENA</v>
          </cell>
          <cell r="H293">
            <v>100</v>
          </cell>
        </row>
        <row r="294">
          <cell r="C294" t="str">
            <v>2017050000021</v>
          </cell>
          <cell r="D294" t="str">
            <v>Construcción con enfoque social de Centros Educativos Rurales Indigenas Antioquia</v>
          </cell>
          <cell r="E294">
            <v>1719987500</v>
          </cell>
          <cell r="F294">
            <v>1719987500</v>
          </cell>
          <cell r="G294" t="str">
            <v>GERENCIA INDIGENA</v>
          </cell>
          <cell r="H294">
            <v>100</v>
          </cell>
        </row>
        <row r="295">
          <cell r="C295" t="str">
            <v>2016050000273</v>
          </cell>
          <cell r="D295" t="str">
            <v>Construcción Alternativas rurales para el manejo de residuos sólidos en el Departamento Todo El Departamento, Antioquia, Occidente</v>
          </cell>
          <cell r="E295">
            <v>11802261445</v>
          </cell>
          <cell r="F295">
            <v>11802261445</v>
          </cell>
          <cell r="G295" t="str">
            <v>GERENCIA DE SERVICIOS PUBLICOS</v>
          </cell>
          <cell r="H295">
            <v>100</v>
          </cell>
        </row>
        <row r="296">
          <cell r="C296" t="str">
            <v>2016050000252</v>
          </cell>
          <cell r="D296" t="str">
            <v>Construcción de bulevares para peatones, ciclorutas, ciclo vias y senderos en Antioquia</v>
          </cell>
          <cell r="E296">
            <v>7379077555</v>
          </cell>
          <cell r="F296">
            <v>7379077555</v>
          </cell>
          <cell r="G296" t="str">
            <v>SECRETARÍA DE INFRAESTRUCTURA</v>
          </cell>
          <cell r="H296">
            <v>100</v>
          </cell>
        </row>
        <row r="297">
          <cell r="C297" t="str">
            <v>2016050000283</v>
          </cell>
          <cell r="D297" t="str">
            <v>Construcción y/o mejoramiento de puentes en la RVS</v>
          </cell>
          <cell r="E297">
            <v>99480942225</v>
          </cell>
          <cell r="F297">
            <v>95593572264</v>
          </cell>
          <cell r="G297" t="str">
            <v>SECRETARÍA DE INFRAESTRUCTURA</v>
          </cell>
          <cell r="H297">
            <v>96.092347062608454</v>
          </cell>
        </row>
        <row r="298">
          <cell r="C298" t="str">
            <v>2016000100059</v>
          </cell>
          <cell r="D298" t="str">
            <v>Implementación de convocatoria para proyectos de I+D que contri al fortaleci  la Formación Virtual en el Departamento de Antioquia Antioquia, Occidente</v>
          </cell>
          <cell r="E298">
            <v>20227791934</v>
          </cell>
          <cell r="F298">
            <v>19921854770</v>
          </cell>
          <cell r="G298" t="str">
            <v>SECRETARÍA DE EDUCACION</v>
          </cell>
          <cell r="H298">
            <v>98.487540483913307</v>
          </cell>
        </row>
        <row r="299">
          <cell r="C299" t="str">
            <v>2016050000045</v>
          </cell>
          <cell r="D299" t="str">
            <v>Implementación centros subregionales de educación física y clubes deportivos en el departamento de Antioquia</v>
          </cell>
          <cell r="E299">
            <v>179234123</v>
          </cell>
          <cell r="F299">
            <v>179147123</v>
          </cell>
          <cell r="G299" t="str">
            <v>INDEPORTES DE ANTIOQUIA</v>
          </cell>
          <cell r="H299">
            <v>99.951460135746586</v>
          </cell>
        </row>
        <row r="300">
          <cell r="C300" t="str">
            <v>2016050000239</v>
          </cell>
          <cell r="D300" t="str">
            <v>Protección de la salud con perspectivas de género y enfoque etnico diferencial Todo El Departamento, Antioquia, Occidente</v>
          </cell>
          <cell r="E300">
            <v>1120344084</v>
          </cell>
          <cell r="F300">
            <v>1039448784</v>
          </cell>
          <cell r="G300" t="str">
            <v>SECRETARÍA SECCIONAL DE SALUD Y PROTECCIÓN SOCIAL</v>
          </cell>
          <cell r="H300">
            <v>92.779423647137321</v>
          </cell>
        </row>
        <row r="301">
          <cell r="C301" t="str">
            <v>2017050000010</v>
          </cell>
          <cell r="D301" t="str">
            <v>Fortalecimiento tecnológico del organismo de tránsito del Departamento de Antioquia</v>
          </cell>
          <cell r="E301">
            <v>439258557</v>
          </cell>
          <cell r="F301">
            <v>272402998</v>
          </cell>
          <cell r="G301" t="str">
            <v>SECRETARÍA DE GOBIERNO Y APOYO CIUDADANO</v>
          </cell>
          <cell r="H301">
            <v>62.014272382176948</v>
          </cell>
        </row>
        <row r="302">
          <cell r="C302" t="str">
            <v>2017050000030</v>
          </cell>
          <cell r="D302" t="str">
            <v>Implementación plan departamental de prevención, atención y judicialización de del departamento de Antioquia</v>
          </cell>
          <cell r="E302">
            <v>335765512</v>
          </cell>
          <cell r="F302">
            <v>158824041</v>
          </cell>
          <cell r="G302" t="str">
            <v>SECRETARÍA DE GOBIERNO Y APOYO CIUDADANO</v>
          </cell>
          <cell r="H302">
            <v>47.302071035812638</v>
          </cell>
        </row>
        <row r="303">
          <cell r="C303" t="str">
            <v>2017050000028</v>
          </cell>
          <cell r="D303" t="str">
            <v>Asistencia promoción, prevención y protección de los Derechos Humanos y atención a la población víctima del conflicto en el Departamento de Antioquia.</v>
          </cell>
          <cell r="E303">
            <v>3155362459</v>
          </cell>
          <cell r="F303">
            <v>1749535467</v>
          </cell>
          <cell r="G303" t="str">
            <v>SECRETARÍA DE GOBIERNO Y APOYO CIUDADANO</v>
          </cell>
          <cell r="H303">
            <v>55.446418271530817</v>
          </cell>
        </row>
        <row r="304">
          <cell r="C304" t="str">
            <v>2017050000025</v>
          </cell>
          <cell r="D304" t="str">
            <v>Fortalecimiento Señalización y Marcación de Identificadores de Seguridad Itaguí, Antioquia</v>
          </cell>
          <cell r="E304">
            <v>6999999772</v>
          </cell>
          <cell r="F304">
            <v>6999999772</v>
          </cell>
          <cell r="G304" t="str">
            <v>FABRICA DE LICORES DE ANTIOQUIA</v>
          </cell>
          <cell r="H304">
            <v>100</v>
          </cell>
        </row>
        <row r="305">
          <cell r="C305" t="str">
            <v>2017050000031</v>
          </cell>
          <cell r="D305" t="str">
            <v>Fortalecimiento de las instituciones que brindan servicios de justicia formal y no formal, centros de reclusión y solución de conflictos en el Departamento de Antioquia.</v>
          </cell>
          <cell r="E305">
            <v>1223691489</v>
          </cell>
          <cell r="F305">
            <v>1070357776</v>
          </cell>
          <cell r="G305" t="str">
            <v>SECRETARÍA DE GOBIERNO Y APOYO CIUDADANO</v>
          </cell>
          <cell r="H305">
            <v>87.46957755460862</v>
          </cell>
        </row>
        <row r="306">
          <cell r="C306" t="str">
            <v>2016050000027</v>
          </cell>
          <cell r="D306" t="str">
            <v>Construcción Ciclorrutas y bulevares saludables en el departamento de Antioquia</v>
          </cell>
          <cell r="E306">
            <v>151725317846</v>
          </cell>
          <cell r="F306">
            <v>114615980542</v>
          </cell>
          <cell r="G306" t="str">
            <v>INDEPORTES DE ANTIOQUIA</v>
          </cell>
          <cell r="H306">
            <v>75.541763345214619</v>
          </cell>
        </row>
        <row r="307">
          <cell r="C307" t="str">
            <v>2017050000023</v>
          </cell>
          <cell r="D307" t="str">
            <v>Apoyo a la construcción de vías de la Red Víal Terciaria en Antioquia</v>
          </cell>
          <cell r="E307">
            <v>0</v>
          </cell>
          <cell r="F307">
            <v>0</v>
          </cell>
          <cell r="G307" t="str">
            <v>SECRETARÍA DE INFRAESTRUCTURA</v>
          </cell>
          <cell r="H307" t="e">
            <v>#DIV/0!</v>
          </cell>
        </row>
        <row r="308">
          <cell r="C308" t="str">
            <v>2017050000032</v>
          </cell>
          <cell r="D308" t="str">
            <v>Fortalecimiento del sistema de responsabilidad penal para adolecentes en El Departamento de Antioquia.</v>
          </cell>
          <cell r="E308">
            <v>774367172</v>
          </cell>
          <cell r="F308">
            <v>540353540</v>
          </cell>
          <cell r="G308" t="str">
            <v>SECRETARÍA DE GOBIERNO Y APOYO CIUDADANO</v>
          </cell>
          <cell r="H308">
            <v>69.780016449354349</v>
          </cell>
        </row>
        <row r="309">
          <cell r="C309" t="str">
            <v>2017050000006</v>
          </cell>
          <cell r="D309" t="str">
            <v>Apoyo en su logistica e inteligencia a la fuerza pública y organismos de seguridad en Antioquia</v>
          </cell>
          <cell r="E309">
            <v>26541330861</v>
          </cell>
          <cell r="F309">
            <v>14801821242</v>
          </cell>
          <cell r="G309" t="str">
            <v>SECRETARÍA DE GOBIERNO Y APOYO CIUDADANO</v>
          </cell>
          <cell r="H309">
            <v>55.768948887751101</v>
          </cell>
        </row>
        <row r="310">
          <cell r="C310" t="str">
            <v>2017050000033</v>
          </cell>
          <cell r="D310" t="str">
            <v>Asistencia y procesos de promoción, prevención y protección de los DDHH y la aplicación del DIH en el Departamento de Antioquia.</v>
          </cell>
          <cell r="E310">
            <v>1392494956</v>
          </cell>
          <cell r="F310">
            <v>946629676</v>
          </cell>
          <cell r="G310" t="str">
            <v>SECRETARÍA DE GOBIERNO Y APOYO CIUDADANO</v>
          </cell>
          <cell r="H310">
            <v>67.980833389819466</v>
          </cell>
        </row>
        <row r="311">
          <cell r="C311" t="str">
            <v>2017050000027</v>
          </cell>
          <cell r="D311" t="str">
            <v>Compromiso para la reeducación, resocialización y rehabilitación del menor infractor en la Escuela San José Bello, Antioquia</v>
          </cell>
          <cell r="E311">
            <v>1000000000</v>
          </cell>
          <cell r="F311">
            <v>1000000000</v>
          </cell>
          <cell r="G311" t="str">
            <v>SECRETARÍA DE EDUCACION</v>
          </cell>
          <cell r="H311">
            <v>100</v>
          </cell>
        </row>
        <row r="312">
          <cell r="C312" t="str">
            <v>2017050000026</v>
          </cell>
          <cell r="D312" t="str">
            <v>Fortalecimiento infraestructura tecnológica y consolidación de la información en un sistema integrado en SEEDUCA Antioquia</v>
          </cell>
          <cell r="E312">
            <v>1844430340</v>
          </cell>
          <cell r="F312">
            <v>970576905</v>
          </cell>
          <cell r="G312" t="str">
            <v>SECRETARÍA DE EDUCACION</v>
          </cell>
          <cell r="H312">
            <v>52.622041827830699</v>
          </cell>
        </row>
        <row r="313">
          <cell r="C313" t="str">
            <v>2017050000016</v>
          </cell>
          <cell r="D313" t="str">
            <v>Desarrollo de Auditorías Ciudadanas en los Municipios Priorizados del Departamento de Antioquia</v>
          </cell>
          <cell r="E313">
            <v>25000000</v>
          </cell>
          <cell r="F313">
            <v>25000000</v>
          </cell>
          <cell r="G313" t="str">
            <v>GERENCIA DE AUDITORIA INTERNA</v>
          </cell>
          <cell r="H313">
            <v>100</v>
          </cell>
        </row>
        <row r="314">
          <cell r="C314" t="str">
            <v>2017050000011</v>
          </cell>
          <cell r="D314" t="str">
            <v>Construcción Autódromo en el Departamento de Antioquia</v>
          </cell>
          <cell r="E314">
            <v>103930705020</v>
          </cell>
          <cell r="F314">
            <v>103930705020</v>
          </cell>
          <cell r="G314" t="str">
            <v>INDEPORTES DE ANTIOQUIA</v>
          </cell>
          <cell r="H314">
            <v>100</v>
          </cell>
        </row>
        <row r="315">
          <cell r="C315" t="str">
            <v>2016050000234</v>
          </cell>
          <cell r="D315" t="str">
            <v>Suministro de complemento alimnetario para población adulta mayor en Todo El Departamento, Antioquia, Occidente</v>
          </cell>
          <cell r="E315">
            <v>224689187</v>
          </cell>
          <cell r="F315">
            <v>224689187</v>
          </cell>
          <cell r="G315" t="str">
            <v>MANA</v>
          </cell>
          <cell r="H315">
            <v>100</v>
          </cell>
        </row>
        <row r="316">
          <cell r="C316" t="str">
            <v>2017003050006</v>
          </cell>
          <cell r="D316" t="str">
            <v>Aplicación de tratamiento superficial para el mantenimiento de vías de la Red Vial Secundaria en Antioquia</v>
          </cell>
          <cell r="E316">
            <v>33294660160</v>
          </cell>
          <cell r="F316">
            <v>28911185216</v>
          </cell>
          <cell r="G316" t="str">
            <v>SECRETARÍA DE INFRAESTRUCTURA</v>
          </cell>
          <cell r="H316">
            <v>86.834300386503784</v>
          </cell>
        </row>
        <row r="317">
          <cell r="C317" t="str">
            <v>2017050000009</v>
          </cell>
          <cell r="D317" t="str">
            <v>Construcción formulación e implementación del Consejo Departamental de Paz en el Departamento de Antioquia</v>
          </cell>
          <cell r="E317">
            <v>480455849</v>
          </cell>
          <cell r="F317">
            <v>329841877</v>
          </cell>
          <cell r="G317" t="str">
            <v>GERENCIA DE PAZ</v>
          </cell>
          <cell r="H317">
            <v>68.651860038028175</v>
          </cell>
        </row>
        <row r="318">
          <cell r="C318" t="str">
            <v>2017050000007</v>
          </cell>
          <cell r="D318" t="str">
            <v>Formación Para el Desarrollo de las Comunidades Involucradas en el Posconflicto en el Departamento de Antioquia</v>
          </cell>
          <cell r="E318">
            <v>49293020730</v>
          </cell>
          <cell r="F318">
            <v>48629020730</v>
          </cell>
          <cell r="G318" t="str">
            <v>GERENCIA DE PAZ</v>
          </cell>
          <cell r="H318">
            <v>98.652953318407839</v>
          </cell>
        </row>
        <row r="319">
          <cell r="C319" t="str">
            <v>2018050000003</v>
          </cell>
          <cell r="D319" t="str">
            <v>Remodelación adecuación y mantenimiento de la infraestructura física de la FLA Itagui departamento Antioquia</v>
          </cell>
          <cell r="E319">
            <v>4500000000</v>
          </cell>
          <cell r="F319">
            <v>4500000000</v>
          </cell>
          <cell r="G319" t="str">
            <v>FABRICA DE LICORES DE ANTIOQUIA</v>
          </cell>
          <cell r="H319">
            <v>100</v>
          </cell>
        </row>
        <row r="320">
          <cell r="C320" t="str">
            <v>2018050000002</v>
          </cell>
          <cell r="D320" t="str">
            <v>Fortalecimiento del proceso de añejamiento siembra de ron Itaguí, Antioquia</v>
          </cell>
          <cell r="E320">
            <v>77822330663</v>
          </cell>
          <cell r="F320">
            <v>77822330663</v>
          </cell>
          <cell r="G320" t="str">
            <v>FABRICA DE LICORES DE ANTIOQUIA</v>
          </cell>
          <cell r="H320">
            <v>100</v>
          </cell>
        </row>
        <row r="321">
          <cell r="C321" t="str">
            <v>2017003050012</v>
          </cell>
          <cell r="D321" t="str">
            <v>Construcción de paseos urbanos del malecón, etapa 1 en los Barrios Santafé y la Playa de Turbo, Antioquia, Occidente</v>
          </cell>
          <cell r="E321">
            <v>4229069364</v>
          </cell>
          <cell r="F321">
            <v>4229069364</v>
          </cell>
          <cell r="G321" t="str">
            <v>SECRETARÍA DE INFRAESTRUCTURA</v>
          </cell>
          <cell r="H321">
            <v>100</v>
          </cell>
        </row>
        <row r="322">
          <cell r="C322" t="str">
            <v>2017003050015</v>
          </cell>
          <cell r="D322" t="str">
            <v>Mejoramiento de vías secundarias en varias subregiones de Antioquia</v>
          </cell>
          <cell r="E322">
            <v>39724128748</v>
          </cell>
          <cell r="F322">
            <v>39724128748</v>
          </cell>
          <cell r="G322" t="str">
            <v>SECRETARÍA DE INFRAESTRUCTURA</v>
          </cell>
          <cell r="H322">
            <v>100</v>
          </cell>
        </row>
        <row r="323">
          <cell r="C323" t="str">
            <v>2017003050014</v>
          </cell>
          <cell r="D323" t="str">
            <v>Mejoramiento de vías secundarias en la subregión Oriente de Antioquia</v>
          </cell>
          <cell r="E323">
            <v>57378844393</v>
          </cell>
          <cell r="F323">
            <v>57378844393</v>
          </cell>
          <cell r="G323" t="str">
            <v>SECRETARÍA DE INFRAESTRUCTURA</v>
          </cell>
          <cell r="H323">
            <v>100</v>
          </cell>
        </row>
        <row r="324">
          <cell r="C324" t="str">
            <v>888310505</v>
          </cell>
          <cell r="D324" t="str">
            <v>No requiere proyecto - Recursos de Funcionamiento</v>
          </cell>
          <cell r="E324">
            <v>0</v>
          </cell>
          <cell r="F324">
            <v>0</v>
          </cell>
          <cell r="G324" t="str">
            <v>SECRETARÍA DE INFRAESTRUCTURA</v>
          </cell>
          <cell r="H324" t="e">
            <v>#DIV/0!</v>
          </cell>
        </row>
        <row r="325">
          <cell r="C325" t="str">
            <v>888320403</v>
          </cell>
          <cell r="D325" t="str">
            <v>No requiere proyecto - Recursos de Funcionamiento</v>
          </cell>
          <cell r="E325">
            <v>0</v>
          </cell>
          <cell r="F325">
            <v>0</v>
          </cell>
          <cell r="G325" t="str">
            <v>SECRETARÍA DE INFRAESTRUCTURA</v>
          </cell>
          <cell r="H325" t="e">
            <v>#DIV/0!</v>
          </cell>
        </row>
        <row r="326">
          <cell r="C326" t="str">
            <v>2018003050116</v>
          </cell>
          <cell r="D326" t="str">
            <v>Conservación Administrar el área del ecoparque los Farallones La Pintada, Antioquia, Occidente</v>
          </cell>
          <cell r="E326">
            <v>392000000</v>
          </cell>
          <cell r="F326">
            <v>392000000</v>
          </cell>
          <cell r="G326" t="str">
            <v>SECRETARÍA DE PRODUCTIVIDAD Y COMPETITIVIDAD</v>
          </cell>
          <cell r="H326">
            <v>100</v>
          </cell>
        </row>
        <row r="327">
          <cell r="C327" t="str">
            <v>2018003050112</v>
          </cell>
          <cell r="D327" t="str">
            <v>Fortalecimiento de competitividad turística, por medio de acciones que permitan desarrollar el Ecoparque turístico Volcán de lodo fase 1 Arboletes, Antioquia, Occidente</v>
          </cell>
          <cell r="E327">
            <v>2600000000</v>
          </cell>
          <cell r="F327">
            <v>2600000000</v>
          </cell>
          <cell r="G327" t="str">
            <v>SECRETARÍA DE PRODUCTIVIDAD Y COMPETITIVIDAD</v>
          </cell>
          <cell r="H327">
            <v>100</v>
          </cell>
        </row>
        <row r="328">
          <cell r="C328" t="str">
            <v>2019003050018</v>
          </cell>
          <cell r="D328" t="str">
            <v>"Construcción y manejar sosteniblemente los ecosistemas naturales del área delEcoparque Turístico  Cerro Tusa Venecia, Antioquia, Occidente"</v>
          </cell>
          <cell r="E328">
            <v>2785806000</v>
          </cell>
          <cell r="F328">
            <v>2785806000</v>
          </cell>
          <cell r="G328" t="str">
            <v>SECRETARÍA DE PRODUCTIVIDAD Y COMPETITIVIDAD</v>
          </cell>
          <cell r="H328">
            <v>100</v>
          </cell>
        </row>
        <row r="329">
          <cell r="C329" t="str">
            <v>2019003050029</v>
          </cell>
          <cell r="D329" t="str">
            <v>Construcción Intervenciones en los Ecoparques Turísticos , Antioquia, Occidente</v>
          </cell>
          <cell r="E329">
            <v>8019000000</v>
          </cell>
          <cell r="F329">
            <v>8019000000</v>
          </cell>
          <cell r="G329" t="str">
            <v>SECRETARÍA DE PRODUCTIVIDAD Y COMPETITIVIDAD</v>
          </cell>
          <cell r="H329">
            <v>100</v>
          </cell>
        </row>
        <row r="330">
          <cell r="C330" t="str">
            <v>2017003050010</v>
          </cell>
          <cell r="D330" t="str">
            <v>Construcción de cicloinfraestructura en subregiones del departamento de Antioquia</v>
          </cell>
          <cell r="E330">
            <v>45000000000</v>
          </cell>
          <cell r="F330">
            <v>45000000000</v>
          </cell>
          <cell r="G330" t="str">
            <v>SECRETARÍA DE INFRAESTRUCTURA</v>
          </cell>
          <cell r="H330">
            <v>100</v>
          </cell>
        </row>
        <row r="331">
          <cell r="C331" t="str">
            <v>2018003050022</v>
          </cell>
          <cell r="D331" t="str">
            <v>Fortalecimiento Tecnológico de Teleantioquia primera etapa en el Departamento de Antioquia</v>
          </cell>
          <cell r="E331">
            <v>5017200465</v>
          </cell>
          <cell r="F331">
            <v>5017200465</v>
          </cell>
          <cell r="G331" t="str">
            <v>TELEANTIOQUIA</v>
          </cell>
          <cell r="H331">
            <v>100</v>
          </cell>
        </row>
        <row r="332">
          <cell r="C332" t="str">
            <v>2017003050011</v>
          </cell>
          <cell r="D332" t="str">
            <v>Construcción y puesta en marcha del Metrocable zona noroccidental (Metrocable El Picacho) Medellín - Antioquia</v>
          </cell>
          <cell r="E332">
            <v>25000000000</v>
          </cell>
          <cell r="F332">
            <v>25000000000</v>
          </cell>
          <cell r="G332" t="str">
            <v>SECRETARÍA DE INFRAESTRUCTURA</v>
          </cell>
          <cell r="H332">
            <v>100</v>
          </cell>
        </row>
        <row r="333">
          <cell r="C333" t="str">
            <v>2018003050074</v>
          </cell>
          <cell r="D333" t="str">
            <v>Apoyo a la producción cinematográfica como fortalecimiento cultural en el Departamento de Antioquia</v>
          </cell>
          <cell r="E333">
            <v>500000000</v>
          </cell>
          <cell r="F333">
            <v>500000000</v>
          </cell>
          <cell r="G333" t="str">
            <v>TELEANTIOQUIA</v>
          </cell>
          <cell r="H333">
            <v>100</v>
          </cell>
        </row>
        <row r="334">
          <cell r="C334" t="str">
            <v>2018003050084</v>
          </cell>
          <cell r="D334" t="str">
            <v>Fortalecimiento cultural e histórico a partir de la generación de piezas audiovisuales que destaquen hechos históricos representativos en el Departamento de Antioquia</v>
          </cell>
          <cell r="E334">
            <v>1290000000</v>
          </cell>
          <cell r="F334">
            <v>1290000000</v>
          </cell>
          <cell r="G334" t="str">
            <v>TELEANTIOQUIA</v>
          </cell>
          <cell r="H334">
            <v>100</v>
          </cell>
        </row>
        <row r="335">
          <cell r="C335" t="str">
            <v>2017003050016</v>
          </cell>
          <cell r="D335" t="str">
            <v>Mejoramiento de Vías Terciarias en varias subregiones de Antioquia</v>
          </cell>
          <cell r="E335">
            <v>24348148039</v>
          </cell>
          <cell r="F335">
            <v>24348148039</v>
          </cell>
          <cell r="G335" t="str">
            <v>SECRETARÍA DE INFRAESTRUCTURA</v>
          </cell>
          <cell r="H335">
            <v>100</v>
          </cell>
        </row>
        <row r="336">
          <cell r="C336" t="str">
            <v>2019003050037</v>
          </cell>
          <cell r="D336" t="str">
            <v>Construcción de la Doble Calzada Oriente - DCO entre los municipios de Envigado, El Retiro y Rionegro en el departamento de Antioquia</v>
          </cell>
          <cell r="E336">
            <v>1100000000000000</v>
          </cell>
          <cell r="F336">
            <v>0</v>
          </cell>
          <cell r="G336" t="str">
            <v>SECRETARÍA DE INFRAESTRUCTURA</v>
          </cell>
          <cell r="H336">
            <v>0</v>
          </cell>
        </row>
        <row r="337">
          <cell r="C337" t="str">
            <v>2017003050013</v>
          </cell>
          <cell r="D337" t="str">
            <v>Mejoramiento de Vías Terciarias en la subregión Oriente de Antioquia</v>
          </cell>
          <cell r="E337">
            <v>61387071946</v>
          </cell>
          <cell r="F337">
            <v>61387071946</v>
          </cell>
          <cell r="G337" t="str">
            <v>SECRETARÍA DE INFRAESTRUCTURA</v>
          </cell>
          <cell r="H337">
            <v>100</v>
          </cell>
        </row>
        <row r="338">
          <cell r="C338" t="str">
            <v>2018003050085</v>
          </cell>
          <cell r="D338" t="str">
            <v>Consolidación de la Institución Universitaria Digital de Antioquia</v>
          </cell>
          <cell r="E338">
            <v>57198503577</v>
          </cell>
          <cell r="F338">
            <v>48618728040</v>
          </cell>
          <cell r="G338" t="str">
            <v>INSTITUCIÓN UNIVERSITARIA DIGITAL DE ANTIOQUIA</v>
          </cell>
          <cell r="H338">
            <v>84.999999999213273</v>
          </cell>
        </row>
        <row r="339">
          <cell r="C339" t="str">
            <v>2019003050019</v>
          </cell>
          <cell r="D339" t="str">
            <v>Construcción Vivienda Indígena en el Suroeste Antioquia, Occidente</v>
          </cell>
          <cell r="E339">
            <v>1639795826</v>
          </cell>
          <cell r="F339">
            <v>1639795826</v>
          </cell>
          <cell r="G339" t="str">
            <v>GERENCIA INDIGENA</v>
          </cell>
          <cell r="H339">
            <v>100</v>
          </cell>
        </row>
        <row r="340">
          <cell r="C340" t="str">
            <v>2019003050020</v>
          </cell>
          <cell r="D340" t="str">
            <v>Construcción Escuelas indígenas Antioquia</v>
          </cell>
          <cell r="E340">
            <v>1131400000</v>
          </cell>
          <cell r="F340">
            <v>1131400000</v>
          </cell>
          <cell r="G340" t="str">
            <v>GERENCIA INDIGENA</v>
          </cell>
          <cell r="H340">
            <v>100</v>
          </cell>
        </row>
        <row r="341">
          <cell r="C341" t="str">
            <v>2017003050002</v>
          </cell>
          <cell r="D341" t="str">
            <v>Construcción Acueducto Veredal Resguardo Narikizabi, Dabeiba, Antioquia, Occidente</v>
          </cell>
          <cell r="E341">
            <v>879574435</v>
          </cell>
          <cell r="F341">
            <v>879574435</v>
          </cell>
          <cell r="G341" t="str">
            <v>GERENCIA INDIGENA</v>
          </cell>
          <cell r="H341">
            <v>100</v>
          </cell>
        </row>
        <row r="342">
          <cell r="C342" t="str">
            <v>2016050000003</v>
          </cell>
          <cell r="D342" t="str">
            <v>Construcción del Bloque 2 del Tecnológico de Antioquia Medellín, Antioquia, Occidente</v>
          </cell>
          <cell r="E342">
            <v>5253126725</v>
          </cell>
          <cell r="F342">
            <v>3705205383</v>
          </cell>
          <cell r="G342" t="str">
            <v>TECNOLOGICO DE ANTIOQUIA</v>
          </cell>
          <cell r="H342">
            <v>70.533333326353358</v>
          </cell>
        </row>
        <row r="343">
          <cell r="C343" t="str">
            <v>2018003050014</v>
          </cell>
          <cell r="D343" t="str">
            <v>Implementación de la Política Pública de Economía Social y Solidaria para Antioquia</v>
          </cell>
          <cell r="E343">
            <v>100000000</v>
          </cell>
          <cell r="F343">
            <v>100000000</v>
          </cell>
          <cell r="G343" t="str">
            <v>SECRETARÍA DE PRODUCTIVIDAD Y COMPETITIVIDAD</v>
          </cell>
          <cell r="H343">
            <v>100</v>
          </cell>
        </row>
        <row r="344">
          <cell r="C344" t="str">
            <v>2018003050079</v>
          </cell>
          <cell r="D344" t="str">
            <v>Desarrollo de Politicas Públicas  a través de instrumentos de  apoyo Antioquia</v>
          </cell>
          <cell r="E344">
            <v>17194275771</v>
          </cell>
          <cell r="F344">
            <v>17194275771</v>
          </cell>
          <cell r="G344" t="str">
            <v>GERENCIA INDIGENA</v>
          </cell>
          <cell r="H344">
            <v>100</v>
          </cell>
        </row>
        <row r="345">
          <cell r="C345" t="str">
            <v>2016050000026</v>
          </cell>
          <cell r="D345" t="str">
            <v>Implementación del observatorio y Comisiones técnicas subregionales para el deporte como espacios de participación en el Departamento de Antioquia</v>
          </cell>
          <cell r="E345">
            <v>700000000</v>
          </cell>
          <cell r="F345">
            <v>500000000</v>
          </cell>
          <cell r="G345" t="str">
            <v>INDEPORTES DE ANTIOQUIA</v>
          </cell>
          <cell r="H345">
            <v>71.428571428571431</v>
          </cell>
        </row>
        <row r="346">
          <cell r="C346" t="str">
            <v>2018003050021</v>
          </cell>
          <cell r="D346" t="str">
            <v>Mejoramiento nutricional con enfoque comunitario para niños y familias gestantes indígenas de las comunidades priorizadas de Dabeiba, Antioquia, Occidente</v>
          </cell>
          <cell r="E346">
            <v>3000000000</v>
          </cell>
          <cell r="F346">
            <v>2100000000</v>
          </cell>
          <cell r="G346" t="str">
            <v>MANA</v>
          </cell>
          <cell r="H346">
            <v>70</v>
          </cell>
        </row>
        <row r="347">
          <cell r="C347" t="str">
            <v>2018000040021</v>
          </cell>
          <cell r="D347" t="str">
            <v>Implementación DE ACCIONES DE SEGURIDAD ALIMENTARIA Y NUTRICIONAL PARA PREVENIR EL RIESGO DE DESNUTRICIÓN AGUDA, SOBREPESO Y OBESIDAD Antioquia, Occidente</v>
          </cell>
          <cell r="E347">
            <v>15000000000</v>
          </cell>
          <cell r="F347">
            <v>10500000000</v>
          </cell>
          <cell r="G347" t="str">
            <v>MANA</v>
          </cell>
          <cell r="H347">
            <v>70</v>
          </cell>
        </row>
        <row r="348">
          <cell r="C348" t="str">
            <v>2018003050070</v>
          </cell>
          <cell r="D348" t="str">
            <v>Fortalecimiento Institucional de la Secretaria Seccional de Salud y Protección Social. del Departamento de Antioquia</v>
          </cell>
          <cell r="E348">
            <v>23645461776</v>
          </cell>
          <cell r="F348">
            <v>17676444593</v>
          </cell>
          <cell r="G348" t="str">
            <v>SECRETARÍA SECCIONAL DE SALUD Y PROTECCIÓN SOCIAL</v>
          </cell>
          <cell r="H348">
            <v>74.75618264702905</v>
          </cell>
        </row>
        <row r="349">
          <cell r="C349" t="str">
            <v>2017050000008</v>
          </cell>
          <cell r="D349" t="str">
            <v>Construcción Formulación e Implementación de la Agenda de Paz en el Departamento de Antioquia</v>
          </cell>
          <cell r="E349">
            <v>157849493359</v>
          </cell>
          <cell r="F349">
            <v>157849493359</v>
          </cell>
          <cell r="G349" t="str">
            <v>GERENCIA DE PAZ</v>
          </cell>
          <cell r="H349">
            <v>100</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308"/>
  <sheetViews>
    <sheetView tabSelected="1" zoomScale="70" zoomScaleNormal="70" workbookViewId="0">
      <pane ySplit="5" topLeftCell="A6" activePane="bottomLeft" state="frozen"/>
      <selection pane="bottomLeft" activeCell="G6" sqref="G6"/>
    </sheetView>
  </sheetViews>
  <sheetFormatPr baseColWidth="10" defaultRowHeight="15" x14ac:dyDescent="0.25"/>
  <cols>
    <col min="1" max="1" width="21.7109375" style="2" customWidth="1"/>
    <col min="2" max="2" width="18.140625" style="66" customWidth="1"/>
    <col min="3" max="3" width="34.5703125" style="67" customWidth="1"/>
    <col min="4" max="4" width="17.28515625" style="2" hidden="1" customWidth="1"/>
    <col min="5" max="5" width="24" style="68" customWidth="1"/>
    <col min="6" max="6" width="20.7109375" style="2" customWidth="1"/>
    <col min="7" max="7" width="35.85546875" style="69" customWidth="1"/>
    <col min="8" max="8" width="20" style="70" customWidth="1"/>
    <col min="9" max="9" width="25" style="71" customWidth="1"/>
    <col min="10" max="10" width="23.42578125" style="2" customWidth="1"/>
    <col min="11" max="11" width="185.5703125" style="2" customWidth="1"/>
    <col min="12" max="12" width="145.42578125" style="2" customWidth="1"/>
    <col min="13" max="256" width="11.42578125" style="2"/>
    <col min="257" max="257" width="21.7109375" style="2" customWidth="1"/>
    <col min="258" max="258" width="18.140625" style="2" customWidth="1"/>
    <col min="259" max="259" width="34.5703125" style="2" customWidth="1"/>
    <col min="260" max="260" width="0" style="2" hidden="1" customWidth="1"/>
    <col min="261" max="261" width="24" style="2" customWidth="1"/>
    <col min="262" max="262" width="20.7109375" style="2" customWidth="1"/>
    <col min="263" max="263" width="35.85546875" style="2" customWidth="1"/>
    <col min="264" max="264" width="20" style="2" customWidth="1"/>
    <col min="265" max="265" width="25" style="2" customWidth="1"/>
    <col min="266" max="266" width="23.42578125" style="2" customWidth="1"/>
    <col min="267" max="267" width="185.5703125" style="2" customWidth="1"/>
    <col min="268" max="268" width="145.42578125" style="2" customWidth="1"/>
    <col min="269" max="512" width="11.42578125" style="2"/>
    <col min="513" max="513" width="21.7109375" style="2" customWidth="1"/>
    <col min="514" max="514" width="18.140625" style="2" customWidth="1"/>
    <col min="515" max="515" width="34.5703125" style="2" customWidth="1"/>
    <col min="516" max="516" width="0" style="2" hidden="1" customWidth="1"/>
    <col min="517" max="517" width="24" style="2" customWidth="1"/>
    <col min="518" max="518" width="20.7109375" style="2" customWidth="1"/>
    <col min="519" max="519" width="35.85546875" style="2" customWidth="1"/>
    <col min="520" max="520" width="20" style="2" customWidth="1"/>
    <col min="521" max="521" width="25" style="2" customWidth="1"/>
    <col min="522" max="522" width="23.42578125" style="2" customWidth="1"/>
    <col min="523" max="523" width="185.5703125" style="2" customWidth="1"/>
    <col min="524" max="524" width="145.42578125" style="2" customWidth="1"/>
    <col min="525" max="768" width="11.42578125" style="2"/>
    <col min="769" max="769" width="21.7109375" style="2" customWidth="1"/>
    <col min="770" max="770" width="18.140625" style="2" customWidth="1"/>
    <col min="771" max="771" width="34.5703125" style="2" customWidth="1"/>
    <col min="772" max="772" width="0" style="2" hidden="1" customWidth="1"/>
    <col min="773" max="773" width="24" style="2" customWidth="1"/>
    <col min="774" max="774" width="20.7109375" style="2" customWidth="1"/>
    <col min="775" max="775" width="35.85546875" style="2" customWidth="1"/>
    <col min="776" max="776" width="20" style="2" customWidth="1"/>
    <col min="777" max="777" width="25" style="2" customWidth="1"/>
    <col min="778" max="778" width="23.42578125" style="2" customWidth="1"/>
    <col min="779" max="779" width="185.5703125" style="2" customWidth="1"/>
    <col min="780" max="780" width="145.42578125" style="2" customWidth="1"/>
    <col min="781" max="1024" width="11.42578125" style="2"/>
    <col min="1025" max="1025" width="21.7109375" style="2" customWidth="1"/>
    <col min="1026" max="1026" width="18.140625" style="2" customWidth="1"/>
    <col min="1027" max="1027" width="34.5703125" style="2" customWidth="1"/>
    <col min="1028" max="1028" width="0" style="2" hidden="1" customWidth="1"/>
    <col min="1029" max="1029" width="24" style="2" customWidth="1"/>
    <col min="1030" max="1030" width="20.7109375" style="2" customWidth="1"/>
    <col min="1031" max="1031" width="35.85546875" style="2" customWidth="1"/>
    <col min="1032" max="1032" width="20" style="2" customWidth="1"/>
    <col min="1033" max="1033" width="25" style="2" customWidth="1"/>
    <col min="1034" max="1034" width="23.42578125" style="2" customWidth="1"/>
    <col min="1035" max="1035" width="185.5703125" style="2" customWidth="1"/>
    <col min="1036" max="1036" width="145.42578125" style="2" customWidth="1"/>
    <col min="1037" max="1280" width="11.42578125" style="2"/>
    <col min="1281" max="1281" width="21.7109375" style="2" customWidth="1"/>
    <col min="1282" max="1282" width="18.140625" style="2" customWidth="1"/>
    <col min="1283" max="1283" width="34.5703125" style="2" customWidth="1"/>
    <col min="1284" max="1284" width="0" style="2" hidden="1" customWidth="1"/>
    <col min="1285" max="1285" width="24" style="2" customWidth="1"/>
    <col min="1286" max="1286" width="20.7109375" style="2" customWidth="1"/>
    <col min="1287" max="1287" width="35.85546875" style="2" customWidth="1"/>
    <col min="1288" max="1288" width="20" style="2" customWidth="1"/>
    <col min="1289" max="1289" width="25" style="2" customWidth="1"/>
    <col min="1290" max="1290" width="23.42578125" style="2" customWidth="1"/>
    <col min="1291" max="1291" width="185.5703125" style="2" customWidth="1"/>
    <col min="1292" max="1292" width="145.42578125" style="2" customWidth="1"/>
    <col min="1293" max="1536" width="11.42578125" style="2"/>
    <col min="1537" max="1537" width="21.7109375" style="2" customWidth="1"/>
    <col min="1538" max="1538" width="18.140625" style="2" customWidth="1"/>
    <col min="1539" max="1539" width="34.5703125" style="2" customWidth="1"/>
    <col min="1540" max="1540" width="0" style="2" hidden="1" customWidth="1"/>
    <col min="1541" max="1541" width="24" style="2" customWidth="1"/>
    <col min="1542" max="1542" width="20.7109375" style="2" customWidth="1"/>
    <col min="1543" max="1543" width="35.85546875" style="2" customWidth="1"/>
    <col min="1544" max="1544" width="20" style="2" customWidth="1"/>
    <col min="1545" max="1545" width="25" style="2" customWidth="1"/>
    <col min="1546" max="1546" width="23.42578125" style="2" customWidth="1"/>
    <col min="1547" max="1547" width="185.5703125" style="2" customWidth="1"/>
    <col min="1548" max="1548" width="145.42578125" style="2" customWidth="1"/>
    <col min="1549" max="1792" width="11.42578125" style="2"/>
    <col min="1793" max="1793" width="21.7109375" style="2" customWidth="1"/>
    <col min="1794" max="1794" width="18.140625" style="2" customWidth="1"/>
    <col min="1795" max="1795" width="34.5703125" style="2" customWidth="1"/>
    <col min="1796" max="1796" width="0" style="2" hidden="1" customWidth="1"/>
    <col min="1797" max="1797" width="24" style="2" customWidth="1"/>
    <col min="1798" max="1798" width="20.7109375" style="2" customWidth="1"/>
    <col min="1799" max="1799" width="35.85546875" style="2" customWidth="1"/>
    <col min="1800" max="1800" width="20" style="2" customWidth="1"/>
    <col min="1801" max="1801" width="25" style="2" customWidth="1"/>
    <col min="1802" max="1802" width="23.42578125" style="2" customWidth="1"/>
    <col min="1803" max="1803" width="185.5703125" style="2" customWidth="1"/>
    <col min="1804" max="1804" width="145.42578125" style="2" customWidth="1"/>
    <col min="1805" max="2048" width="11.42578125" style="2"/>
    <col min="2049" max="2049" width="21.7109375" style="2" customWidth="1"/>
    <col min="2050" max="2050" width="18.140625" style="2" customWidth="1"/>
    <col min="2051" max="2051" width="34.5703125" style="2" customWidth="1"/>
    <col min="2052" max="2052" width="0" style="2" hidden="1" customWidth="1"/>
    <col min="2053" max="2053" width="24" style="2" customWidth="1"/>
    <col min="2054" max="2054" width="20.7109375" style="2" customWidth="1"/>
    <col min="2055" max="2055" width="35.85546875" style="2" customWidth="1"/>
    <col min="2056" max="2056" width="20" style="2" customWidth="1"/>
    <col min="2057" max="2057" width="25" style="2" customWidth="1"/>
    <col min="2058" max="2058" width="23.42578125" style="2" customWidth="1"/>
    <col min="2059" max="2059" width="185.5703125" style="2" customWidth="1"/>
    <col min="2060" max="2060" width="145.42578125" style="2" customWidth="1"/>
    <col min="2061" max="2304" width="11.42578125" style="2"/>
    <col min="2305" max="2305" width="21.7109375" style="2" customWidth="1"/>
    <col min="2306" max="2306" width="18.140625" style="2" customWidth="1"/>
    <col min="2307" max="2307" width="34.5703125" style="2" customWidth="1"/>
    <col min="2308" max="2308" width="0" style="2" hidden="1" customWidth="1"/>
    <col min="2309" max="2309" width="24" style="2" customWidth="1"/>
    <col min="2310" max="2310" width="20.7109375" style="2" customWidth="1"/>
    <col min="2311" max="2311" width="35.85546875" style="2" customWidth="1"/>
    <col min="2312" max="2312" width="20" style="2" customWidth="1"/>
    <col min="2313" max="2313" width="25" style="2" customWidth="1"/>
    <col min="2314" max="2314" width="23.42578125" style="2" customWidth="1"/>
    <col min="2315" max="2315" width="185.5703125" style="2" customWidth="1"/>
    <col min="2316" max="2316" width="145.42578125" style="2" customWidth="1"/>
    <col min="2317" max="2560" width="11.42578125" style="2"/>
    <col min="2561" max="2561" width="21.7109375" style="2" customWidth="1"/>
    <col min="2562" max="2562" width="18.140625" style="2" customWidth="1"/>
    <col min="2563" max="2563" width="34.5703125" style="2" customWidth="1"/>
    <col min="2564" max="2564" width="0" style="2" hidden="1" customWidth="1"/>
    <col min="2565" max="2565" width="24" style="2" customWidth="1"/>
    <col min="2566" max="2566" width="20.7109375" style="2" customWidth="1"/>
    <col min="2567" max="2567" width="35.85546875" style="2" customWidth="1"/>
    <col min="2568" max="2568" width="20" style="2" customWidth="1"/>
    <col min="2569" max="2569" width="25" style="2" customWidth="1"/>
    <col min="2570" max="2570" width="23.42578125" style="2" customWidth="1"/>
    <col min="2571" max="2571" width="185.5703125" style="2" customWidth="1"/>
    <col min="2572" max="2572" width="145.42578125" style="2" customWidth="1"/>
    <col min="2573" max="2816" width="11.42578125" style="2"/>
    <col min="2817" max="2817" width="21.7109375" style="2" customWidth="1"/>
    <col min="2818" max="2818" width="18.140625" style="2" customWidth="1"/>
    <col min="2819" max="2819" width="34.5703125" style="2" customWidth="1"/>
    <col min="2820" max="2820" width="0" style="2" hidden="1" customWidth="1"/>
    <col min="2821" max="2821" width="24" style="2" customWidth="1"/>
    <col min="2822" max="2822" width="20.7109375" style="2" customWidth="1"/>
    <col min="2823" max="2823" width="35.85546875" style="2" customWidth="1"/>
    <col min="2824" max="2824" width="20" style="2" customWidth="1"/>
    <col min="2825" max="2825" width="25" style="2" customWidth="1"/>
    <col min="2826" max="2826" width="23.42578125" style="2" customWidth="1"/>
    <col min="2827" max="2827" width="185.5703125" style="2" customWidth="1"/>
    <col min="2828" max="2828" width="145.42578125" style="2" customWidth="1"/>
    <col min="2829" max="3072" width="11.42578125" style="2"/>
    <col min="3073" max="3073" width="21.7109375" style="2" customWidth="1"/>
    <col min="3074" max="3074" width="18.140625" style="2" customWidth="1"/>
    <col min="3075" max="3075" width="34.5703125" style="2" customWidth="1"/>
    <col min="3076" max="3076" width="0" style="2" hidden="1" customWidth="1"/>
    <col min="3077" max="3077" width="24" style="2" customWidth="1"/>
    <col min="3078" max="3078" width="20.7109375" style="2" customWidth="1"/>
    <col min="3079" max="3079" width="35.85546875" style="2" customWidth="1"/>
    <col min="3080" max="3080" width="20" style="2" customWidth="1"/>
    <col min="3081" max="3081" width="25" style="2" customWidth="1"/>
    <col min="3082" max="3082" width="23.42578125" style="2" customWidth="1"/>
    <col min="3083" max="3083" width="185.5703125" style="2" customWidth="1"/>
    <col min="3084" max="3084" width="145.42578125" style="2" customWidth="1"/>
    <col min="3085" max="3328" width="11.42578125" style="2"/>
    <col min="3329" max="3329" width="21.7109375" style="2" customWidth="1"/>
    <col min="3330" max="3330" width="18.140625" style="2" customWidth="1"/>
    <col min="3331" max="3331" width="34.5703125" style="2" customWidth="1"/>
    <col min="3332" max="3332" width="0" style="2" hidden="1" customWidth="1"/>
    <col min="3333" max="3333" width="24" style="2" customWidth="1"/>
    <col min="3334" max="3334" width="20.7109375" style="2" customWidth="1"/>
    <col min="3335" max="3335" width="35.85546875" style="2" customWidth="1"/>
    <col min="3336" max="3336" width="20" style="2" customWidth="1"/>
    <col min="3337" max="3337" width="25" style="2" customWidth="1"/>
    <col min="3338" max="3338" width="23.42578125" style="2" customWidth="1"/>
    <col min="3339" max="3339" width="185.5703125" style="2" customWidth="1"/>
    <col min="3340" max="3340" width="145.42578125" style="2" customWidth="1"/>
    <col min="3341" max="3584" width="11.42578125" style="2"/>
    <col min="3585" max="3585" width="21.7109375" style="2" customWidth="1"/>
    <col min="3586" max="3586" width="18.140625" style="2" customWidth="1"/>
    <col min="3587" max="3587" width="34.5703125" style="2" customWidth="1"/>
    <col min="3588" max="3588" width="0" style="2" hidden="1" customWidth="1"/>
    <col min="3589" max="3589" width="24" style="2" customWidth="1"/>
    <col min="3590" max="3590" width="20.7109375" style="2" customWidth="1"/>
    <col min="3591" max="3591" width="35.85546875" style="2" customWidth="1"/>
    <col min="3592" max="3592" width="20" style="2" customWidth="1"/>
    <col min="3593" max="3593" width="25" style="2" customWidth="1"/>
    <col min="3594" max="3594" width="23.42578125" style="2" customWidth="1"/>
    <col min="3595" max="3595" width="185.5703125" style="2" customWidth="1"/>
    <col min="3596" max="3596" width="145.42578125" style="2" customWidth="1"/>
    <col min="3597" max="3840" width="11.42578125" style="2"/>
    <col min="3841" max="3841" width="21.7109375" style="2" customWidth="1"/>
    <col min="3842" max="3842" width="18.140625" style="2" customWidth="1"/>
    <col min="3843" max="3843" width="34.5703125" style="2" customWidth="1"/>
    <col min="3844" max="3844" width="0" style="2" hidden="1" customWidth="1"/>
    <col min="3845" max="3845" width="24" style="2" customWidth="1"/>
    <col min="3846" max="3846" width="20.7109375" style="2" customWidth="1"/>
    <col min="3847" max="3847" width="35.85546875" style="2" customWidth="1"/>
    <col min="3848" max="3848" width="20" style="2" customWidth="1"/>
    <col min="3849" max="3849" width="25" style="2" customWidth="1"/>
    <col min="3850" max="3850" width="23.42578125" style="2" customWidth="1"/>
    <col min="3851" max="3851" width="185.5703125" style="2" customWidth="1"/>
    <col min="3852" max="3852" width="145.42578125" style="2" customWidth="1"/>
    <col min="3853" max="4096" width="11.42578125" style="2"/>
    <col min="4097" max="4097" width="21.7109375" style="2" customWidth="1"/>
    <col min="4098" max="4098" width="18.140625" style="2" customWidth="1"/>
    <col min="4099" max="4099" width="34.5703125" style="2" customWidth="1"/>
    <col min="4100" max="4100" width="0" style="2" hidden="1" customWidth="1"/>
    <col min="4101" max="4101" width="24" style="2" customWidth="1"/>
    <col min="4102" max="4102" width="20.7109375" style="2" customWidth="1"/>
    <col min="4103" max="4103" width="35.85546875" style="2" customWidth="1"/>
    <col min="4104" max="4104" width="20" style="2" customWidth="1"/>
    <col min="4105" max="4105" width="25" style="2" customWidth="1"/>
    <col min="4106" max="4106" width="23.42578125" style="2" customWidth="1"/>
    <col min="4107" max="4107" width="185.5703125" style="2" customWidth="1"/>
    <col min="4108" max="4108" width="145.42578125" style="2" customWidth="1"/>
    <col min="4109" max="4352" width="11.42578125" style="2"/>
    <col min="4353" max="4353" width="21.7109375" style="2" customWidth="1"/>
    <col min="4354" max="4354" width="18.140625" style="2" customWidth="1"/>
    <col min="4355" max="4355" width="34.5703125" style="2" customWidth="1"/>
    <col min="4356" max="4356" width="0" style="2" hidden="1" customWidth="1"/>
    <col min="4357" max="4357" width="24" style="2" customWidth="1"/>
    <col min="4358" max="4358" width="20.7109375" style="2" customWidth="1"/>
    <col min="4359" max="4359" width="35.85546875" style="2" customWidth="1"/>
    <col min="4360" max="4360" width="20" style="2" customWidth="1"/>
    <col min="4361" max="4361" width="25" style="2" customWidth="1"/>
    <col min="4362" max="4362" width="23.42578125" style="2" customWidth="1"/>
    <col min="4363" max="4363" width="185.5703125" style="2" customWidth="1"/>
    <col min="4364" max="4364" width="145.42578125" style="2" customWidth="1"/>
    <col min="4365" max="4608" width="11.42578125" style="2"/>
    <col min="4609" max="4609" width="21.7109375" style="2" customWidth="1"/>
    <col min="4610" max="4610" width="18.140625" style="2" customWidth="1"/>
    <col min="4611" max="4611" width="34.5703125" style="2" customWidth="1"/>
    <col min="4612" max="4612" width="0" style="2" hidden="1" customWidth="1"/>
    <col min="4613" max="4613" width="24" style="2" customWidth="1"/>
    <col min="4614" max="4614" width="20.7109375" style="2" customWidth="1"/>
    <col min="4615" max="4615" width="35.85546875" style="2" customWidth="1"/>
    <col min="4616" max="4616" width="20" style="2" customWidth="1"/>
    <col min="4617" max="4617" width="25" style="2" customWidth="1"/>
    <col min="4618" max="4618" width="23.42578125" style="2" customWidth="1"/>
    <col min="4619" max="4619" width="185.5703125" style="2" customWidth="1"/>
    <col min="4620" max="4620" width="145.42578125" style="2" customWidth="1"/>
    <col min="4621" max="4864" width="11.42578125" style="2"/>
    <col min="4865" max="4865" width="21.7109375" style="2" customWidth="1"/>
    <col min="4866" max="4866" width="18.140625" style="2" customWidth="1"/>
    <col min="4867" max="4867" width="34.5703125" style="2" customWidth="1"/>
    <col min="4868" max="4868" width="0" style="2" hidden="1" customWidth="1"/>
    <col min="4869" max="4869" width="24" style="2" customWidth="1"/>
    <col min="4870" max="4870" width="20.7109375" style="2" customWidth="1"/>
    <col min="4871" max="4871" width="35.85546875" style="2" customWidth="1"/>
    <col min="4872" max="4872" width="20" style="2" customWidth="1"/>
    <col min="4873" max="4873" width="25" style="2" customWidth="1"/>
    <col min="4874" max="4874" width="23.42578125" style="2" customWidth="1"/>
    <col min="4875" max="4875" width="185.5703125" style="2" customWidth="1"/>
    <col min="4876" max="4876" width="145.42578125" style="2" customWidth="1"/>
    <col min="4877" max="5120" width="11.42578125" style="2"/>
    <col min="5121" max="5121" width="21.7109375" style="2" customWidth="1"/>
    <col min="5122" max="5122" width="18.140625" style="2" customWidth="1"/>
    <col min="5123" max="5123" width="34.5703125" style="2" customWidth="1"/>
    <col min="5124" max="5124" width="0" style="2" hidden="1" customWidth="1"/>
    <col min="5125" max="5125" width="24" style="2" customWidth="1"/>
    <col min="5126" max="5126" width="20.7109375" style="2" customWidth="1"/>
    <col min="5127" max="5127" width="35.85546875" style="2" customWidth="1"/>
    <col min="5128" max="5128" width="20" style="2" customWidth="1"/>
    <col min="5129" max="5129" width="25" style="2" customWidth="1"/>
    <col min="5130" max="5130" width="23.42578125" style="2" customWidth="1"/>
    <col min="5131" max="5131" width="185.5703125" style="2" customWidth="1"/>
    <col min="5132" max="5132" width="145.42578125" style="2" customWidth="1"/>
    <col min="5133" max="5376" width="11.42578125" style="2"/>
    <col min="5377" max="5377" width="21.7109375" style="2" customWidth="1"/>
    <col min="5378" max="5378" width="18.140625" style="2" customWidth="1"/>
    <col min="5379" max="5379" width="34.5703125" style="2" customWidth="1"/>
    <col min="5380" max="5380" width="0" style="2" hidden="1" customWidth="1"/>
    <col min="5381" max="5381" width="24" style="2" customWidth="1"/>
    <col min="5382" max="5382" width="20.7109375" style="2" customWidth="1"/>
    <col min="5383" max="5383" width="35.85546875" style="2" customWidth="1"/>
    <col min="5384" max="5384" width="20" style="2" customWidth="1"/>
    <col min="5385" max="5385" width="25" style="2" customWidth="1"/>
    <col min="5386" max="5386" width="23.42578125" style="2" customWidth="1"/>
    <col min="5387" max="5387" width="185.5703125" style="2" customWidth="1"/>
    <col min="5388" max="5388" width="145.42578125" style="2" customWidth="1"/>
    <col min="5389" max="5632" width="11.42578125" style="2"/>
    <col min="5633" max="5633" width="21.7109375" style="2" customWidth="1"/>
    <col min="5634" max="5634" width="18.140625" style="2" customWidth="1"/>
    <col min="5635" max="5635" width="34.5703125" style="2" customWidth="1"/>
    <col min="5636" max="5636" width="0" style="2" hidden="1" customWidth="1"/>
    <col min="5637" max="5637" width="24" style="2" customWidth="1"/>
    <col min="5638" max="5638" width="20.7109375" style="2" customWidth="1"/>
    <col min="5639" max="5639" width="35.85546875" style="2" customWidth="1"/>
    <col min="5640" max="5640" width="20" style="2" customWidth="1"/>
    <col min="5641" max="5641" width="25" style="2" customWidth="1"/>
    <col min="5642" max="5642" width="23.42578125" style="2" customWidth="1"/>
    <col min="5643" max="5643" width="185.5703125" style="2" customWidth="1"/>
    <col min="5644" max="5644" width="145.42578125" style="2" customWidth="1"/>
    <col min="5645" max="5888" width="11.42578125" style="2"/>
    <col min="5889" max="5889" width="21.7109375" style="2" customWidth="1"/>
    <col min="5890" max="5890" width="18.140625" style="2" customWidth="1"/>
    <col min="5891" max="5891" width="34.5703125" style="2" customWidth="1"/>
    <col min="5892" max="5892" width="0" style="2" hidden="1" customWidth="1"/>
    <col min="5893" max="5893" width="24" style="2" customWidth="1"/>
    <col min="5894" max="5894" width="20.7109375" style="2" customWidth="1"/>
    <col min="5895" max="5895" width="35.85546875" style="2" customWidth="1"/>
    <col min="5896" max="5896" width="20" style="2" customWidth="1"/>
    <col min="5897" max="5897" width="25" style="2" customWidth="1"/>
    <col min="5898" max="5898" width="23.42578125" style="2" customWidth="1"/>
    <col min="5899" max="5899" width="185.5703125" style="2" customWidth="1"/>
    <col min="5900" max="5900" width="145.42578125" style="2" customWidth="1"/>
    <col min="5901" max="6144" width="11.42578125" style="2"/>
    <col min="6145" max="6145" width="21.7109375" style="2" customWidth="1"/>
    <col min="6146" max="6146" width="18.140625" style="2" customWidth="1"/>
    <col min="6147" max="6147" width="34.5703125" style="2" customWidth="1"/>
    <col min="6148" max="6148" width="0" style="2" hidden="1" customWidth="1"/>
    <col min="6149" max="6149" width="24" style="2" customWidth="1"/>
    <col min="6150" max="6150" width="20.7109375" style="2" customWidth="1"/>
    <col min="6151" max="6151" width="35.85546875" style="2" customWidth="1"/>
    <col min="6152" max="6152" width="20" style="2" customWidth="1"/>
    <col min="6153" max="6153" width="25" style="2" customWidth="1"/>
    <col min="6154" max="6154" width="23.42578125" style="2" customWidth="1"/>
    <col min="6155" max="6155" width="185.5703125" style="2" customWidth="1"/>
    <col min="6156" max="6156" width="145.42578125" style="2" customWidth="1"/>
    <col min="6157" max="6400" width="11.42578125" style="2"/>
    <col min="6401" max="6401" width="21.7109375" style="2" customWidth="1"/>
    <col min="6402" max="6402" width="18.140625" style="2" customWidth="1"/>
    <col min="6403" max="6403" width="34.5703125" style="2" customWidth="1"/>
    <col min="6404" max="6404" width="0" style="2" hidden="1" customWidth="1"/>
    <col min="6405" max="6405" width="24" style="2" customWidth="1"/>
    <col min="6406" max="6406" width="20.7109375" style="2" customWidth="1"/>
    <col min="6407" max="6407" width="35.85546875" style="2" customWidth="1"/>
    <col min="6408" max="6408" width="20" style="2" customWidth="1"/>
    <col min="6409" max="6409" width="25" style="2" customWidth="1"/>
    <col min="6410" max="6410" width="23.42578125" style="2" customWidth="1"/>
    <col min="6411" max="6411" width="185.5703125" style="2" customWidth="1"/>
    <col min="6412" max="6412" width="145.42578125" style="2" customWidth="1"/>
    <col min="6413" max="6656" width="11.42578125" style="2"/>
    <col min="6657" max="6657" width="21.7109375" style="2" customWidth="1"/>
    <col min="6658" max="6658" width="18.140625" style="2" customWidth="1"/>
    <col min="6659" max="6659" width="34.5703125" style="2" customWidth="1"/>
    <col min="6660" max="6660" width="0" style="2" hidden="1" customWidth="1"/>
    <col min="6661" max="6661" width="24" style="2" customWidth="1"/>
    <col min="6662" max="6662" width="20.7109375" style="2" customWidth="1"/>
    <col min="6663" max="6663" width="35.85546875" style="2" customWidth="1"/>
    <col min="6664" max="6664" width="20" style="2" customWidth="1"/>
    <col min="6665" max="6665" width="25" style="2" customWidth="1"/>
    <col min="6666" max="6666" width="23.42578125" style="2" customWidth="1"/>
    <col min="6667" max="6667" width="185.5703125" style="2" customWidth="1"/>
    <col min="6668" max="6668" width="145.42578125" style="2" customWidth="1"/>
    <col min="6669" max="6912" width="11.42578125" style="2"/>
    <col min="6913" max="6913" width="21.7109375" style="2" customWidth="1"/>
    <col min="6914" max="6914" width="18.140625" style="2" customWidth="1"/>
    <col min="6915" max="6915" width="34.5703125" style="2" customWidth="1"/>
    <col min="6916" max="6916" width="0" style="2" hidden="1" customWidth="1"/>
    <col min="6917" max="6917" width="24" style="2" customWidth="1"/>
    <col min="6918" max="6918" width="20.7109375" style="2" customWidth="1"/>
    <col min="6919" max="6919" width="35.85546875" style="2" customWidth="1"/>
    <col min="6920" max="6920" width="20" style="2" customWidth="1"/>
    <col min="6921" max="6921" width="25" style="2" customWidth="1"/>
    <col min="6922" max="6922" width="23.42578125" style="2" customWidth="1"/>
    <col min="6923" max="6923" width="185.5703125" style="2" customWidth="1"/>
    <col min="6924" max="6924" width="145.42578125" style="2" customWidth="1"/>
    <col min="6925" max="7168" width="11.42578125" style="2"/>
    <col min="7169" max="7169" width="21.7109375" style="2" customWidth="1"/>
    <col min="7170" max="7170" width="18.140625" style="2" customWidth="1"/>
    <col min="7171" max="7171" width="34.5703125" style="2" customWidth="1"/>
    <col min="7172" max="7172" width="0" style="2" hidden="1" customWidth="1"/>
    <col min="7173" max="7173" width="24" style="2" customWidth="1"/>
    <col min="7174" max="7174" width="20.7109375" style="2" customWidth="1"/>
    <col min="7175" max="7175" width="35.85546875" style="2" customWidth="1"/>
    <col min="7176" max="7176" width="20" style="2" customWidth="1"/>
    <col min="7177" max="7177" width="25" style="2" customWidth="1"/>
    <col min="7178" max="7178" width="23.42578125" style="2" customWidth="1"/>
    <col min="7179" max="7179" width="185.5703125" style="2" customWidth="1"/>
    <col min="7180" max="7180" width="145.42578125" style="2" customWidth="1"/>
    <col min="7181" max="7424" width="11.42578125" style="2"/>
    <col min="7425" max="7425" width="21.7109375" style="2" customWidth="1"/>
    <col min="7426" max="7426" width="18.140625" style="2" customWidth="1"/>
    <col min="7427" max="7427" width="34.5703125" style="2" customWidth="1"/>
    <col min="7428" max="7428" width="0" style="2" hidden="1" customWidth="1"/>
    <col min="7429" max="7429" width="24" style="2" customWidth="1"/>
    <col min="7430" max="7430" width="20.7109375" style="2" customWidth="1"/>
    <col min="7431" max="7431" width="35.85546875" style="2" customWidth="1"/>
    <col min="7432" max="7432" width="20" style="2" customWidth="1"/>
    <col min="7433" max="7433" width="25" style="2" customWidth="1"/>
    <col min="7434" max="7434" width="23.42578125" style="2" customWidth="1"/>
    <col min="7435" max="7435" width="185.5703125" style="2" customWidth="1"/>
    <col min="7436" max="7436" width="145.42578125" style="2" customWidth="1"/>
    <col min="7437" max="7680" width="11.42578125" style="2"/>
    <col min="7681" max="7681" width="21.7109375" style="2" customWidth="1"/>
    <col min="7682" max="7682" width="18.140625" style="2" customWidth="1"/>
    <col min="7683" max="7683" width="34.5703125" style="2" customWidth="1"/>
    <col min="7684" max="7684" width="0" style="2" hidden="1" customWidth="1"/>
    <col min="7685" max="7685" width="24" style="2" customWidth="1"/>
    <col min="7686" max="7686" width="20.7109375" style="2" customWidth="1"/>
    <col min="7687" max="7687" width="35.85546875" style="2" customWidth="1"/>
    <col min="7688" max="7688" width="20" style="2" customWidth="1"/>
    <col min="7689" max="7689" width="25" style="2" customWidth="1"/>
    <col min="7690" max="7690" width="23.42578125" style="2" customWidth="1"/>
    <col min="7691" max="7691" width="185.5703125" style="2" customWidth="1"/>
    <col min="7692" max="7692" width="145.42578125" style="2" customWidth="1"/>
    <col min="7693" max="7936" width="11.42578125" style="2"/>
    <col min="7937" max="7937" width="21.7109375" style="2" customWidth="1"/>
    <col min="7938" max="7938" width="18.140625" style="2" customWidth="1"/>
    <col min="7939" max="7939" width="34.5703125" style="2" customWidth="1"/>
    <col min="7940" max="7940" width="0" style="2" hidden="1" customWidth="1"/>
    <col min="7941" max="7941" width="24" style="2" customWidth="1"/>
    <col min="7942" max="7942" width="20.7109375" style="2" customWidth="1"/>
    <col min="7943" max="7943" width="35.85546875" style="2" customWidth="1"/>
    <col min="7944" max="7944" width="20" style="2" customWidth="1"/>
    <col min="7945" max="7945" width="25" style="2" customWidth="1"/>
    <col min="7946" max="7946" width="23.42578125" style="2" customWidth="1"/>
    <col min="7947" max="7947" width="185.5703125" style="2" customWidth="1"/>
    <col min="7948" max="7948" width="145.42578125" style="2" customWidth="1"/>
    <col min="7949" max="8192" width="11.42578125" style="2"/>
    <col min="8193" max="8193" width="21.7109375" style="2" customWidth="1"/>
    <col min="8194" max="8194" width="18.140625" style="2" customWidth="1"/>
    <col min="8195" max="8195" width="34.5703125" style="2" customWidth="1"/>
    <col min="8196" max="8196" width="0" style="2" hidden="1" customWidth="1"/>
    <col min="8197" max="8197" width="24" style="2" customWidth="1"/>
    <col min="8198" max="8198" width="20.7109375" style="2" customWidth="1"/>
    <col min="8199" max="8199" width="35.85546875" style="2" customWidth="1"/>
    <col min="8200" max="8200" width="20" style="2" customWidth="1"/>
    <col min="8201" max="8201" width="25" style="2" customWidth="1"/>
    <col min="8202" max="8202" width="23.42578125" style="2" customWidth="1"/>
    <col min="8203" max="8203" width="185.5703125" style="2" customWidth="1"/>
    <col min="8204" max="8204" width="145.42578125" style="2" customWidth="1"/>
    <col min="8205" max="8448" width="11.42578125" style="2"/>
    <col min="8449" max="8449" width="21.7109375" style="2" customWidth="1"/>
    <col min="8450" max="8450" width="18.140625" style="2" customWidth="1"/>
    <col min="8451" max="8451" width="34.5703125" style="2" customWidth="1"/>
    <col min="8452" max="8452" width="0" style="2" hidden="1" customWidth="1"/>
    <col min="8453" max="8453" width="24" style="2" customWidth="1"/>
    <col min="8454" max="8454" width="20.7109375" style="2" customWidth="1"/>
    <col min="8455" max="8455" width="35.85546875" style="2" customWidth="1"/>
    <col min="8456" max="8456" width="20" style="2" customWidth="1"/>
    <col min="8457" max="8457" width="25" style="2" customWidth="1"/>
    <col min="8458" max="8458" width="23.42578125" style="2" customWidth="1"/>
    <col min="8459" max="8459" width="185.5703125" style="2" customWidth="1"/>
    <col min="8460" max="8460" width="145.42578125" style="2" customWidth="1"/>
    <col min="8461" max="8704" width="11.42578125" style="2"/>
    <col min="8705" max="8705" width="21.7109375" style="2" customWidth="1"/>
    <col min="8706" max="8706" width="18.140625" style="2" customWidth="1"/>
    <col min="8707" max="8707" width="34.5703125" style="2" customWidth="1"/>
    <col min="8708" max="8708" width="0" style="2" hidden="1" customWidth="1"/>
    <col min="8709" max="8709" width="24" style="2" customWidth="1"/>
    <col min="8710" max="8710" width="20.7109375" style="2" customWidth="1"/>
    <col min="8711" max="8711" width="35.85546875" style="2" customWidth="1"/>
    <col min="8712" max="8712" width="20" style="2" customWidth="1"/>
    <col min="8713" max="8713" width="25" style="2" customWidth="1"/>
    <col min="8714" max="8714" width="23.42578125" style="2" customWidth="1"/>
    <col min="8715" max="8715" width="185.5703125" style="2" customWidth="1"/>
    <col min="8716" max="8716" width="145.42578125" style="2" customWidth="1"/>
    <col min="8717" max="8960" width="11.42578125" style="2"/>
    <col min="8961" max="8961" width="21.7109375" style="2" customWidth="1"/>
    <col min="8962" max="8962" width="18.140625" style="2" customWidth="1"/>
    <col min="8963" max="8963" width="34.5703125" style="2" customWidth="1"/>
    <col min="8964" max="8964" width="0" style="2" hidden="1" customWidth="1"/>
    <col min="8965" max="8965" width="24" style="2" customWidth="1"/>
    <col min="8966" max="8966" width="20.7109375" style="2" customWidth="1"/>
    <col min="8967" max="8967" width="35.85546875" style="2" customWidth="1"/>
    <col min="8968" max="8968" width="20" style="2" customWidth="1"/>
    <col min="8969" max="8969" width="25" style="2" customWidth="1"/>
    <col min="8970" max="8970" width="23.42578125" style="2" customWidth="1"/>
    <col min="8971" max="8971" width="185.5703125" style="2" customWidth="1"/>
    <col min="8972" max="8972" width="145.42578125" style="2" customWidth="1"/>
    <col min="8973" max="9216" width="11.42578125" style="2"/>
    <col min="9217" max="9217" width="21.7109375" style="2" customWidth="1"/>
    <col min="9218" max="9218" width="18.140625" style="2" customWidth="1"/>
    <col min="9219" max="9219" width="34.5703125" style="2" customWidth="1"/>
    <col min="9220" max="9220" width="0" style="2" hidden="1" customWidth="1"/>
    <col min="9221" max="9221" width="24" style="2" customWidth="1"/>
    <col min="9222" max="9222" width="20.7109375" style="2" customWidth="1"/>
    <col min="9223" max="9223" width="35.85546875" style="2" customWidth="1"/>
    <col min="9224" max="9224" width="20" style="2" customWidth="1"/>
    <col min="9225" max="9225" width="25" style="2" customWidth="1"/>
    <col min="9226" max="9226" width="23.42578125" style="2" customWidth="1"/>
    <col min="9227" max="9227" width="185.5703125" style="2" customWidth="1"/>
    <col min="9228" max="9228" width="145.42578125" style="2" customWidth="1"/>
    <col min="9229" max="9472" width="11.42578125" style="2"/>
    <col min="9473" max="9473" width="21.7109375" style="2" customWidth="1"/>
    <col min="9474" max="9474" width="18.140625" style="2" customWidth="1"/>
    <col min="9475" max="9475" width="34.5703125" style="2" customWidth="1"/>
    <col min="9476" max="9476" width="0" style="2" hidden="1" customWidth="1"/>
    <col min="9477" max="9477" width="24" style="2" customWidth="1"/>
    <col min="9478" max="9478" width="20.7109375" style="2" customWidth="1"/>
    <col min="9479" max="9479" width="35.85546875" style="2" customWidth="1"/>
    <col min="9480" max="9480" width="20" style="2" customWidth="1"/>
    <col min="9481" max="9481" width="25" style="2" customWidth="1"/>
    <col min="9482" max="9482" width="23.42578125" style="2" customWidth="1"/>
    <col min="9483" max="9483" width="185.5703125" style="2" customWidth="1"/>
    <col min="9484" max="9484" width="145.42578125" style="2" customWidth="1"/>
    <col min="9485" max="9728" width="11.42578125" style="2"/>
    <col min="9729" max="9729" width="21.7109375" style="2" customWidth="1"/>
    <col min="9730" max="9730" width="18.140625" style="2" customWidth="1"/>
    <col min="9731" max="9731" width="34.5703125" style="2" customWidth="1"/>
    <col min="9732" max="9732" width="0" style="2" hidden="1" customWidth="1"/>
    <col min="9733" max="9733" width="24" style="2" customWidth="1"/>
    <col min="9734" max="9734" width="20.7109375" style="2" customWidth="1"/>
    <col min="9735" max="9735" width="35.85546875" style="2" customWidth="1"/>
    <col min="9736" max="9736" width="20" style="2" customWidth="1"/>
    <col min="9737" max="9737" width="25" style="2" customWidth="1"/>
    <col min="9738" max="9738" width="23.42578125" style="2" customWidth="1"/>
    <col min="9739" max="9739" width="185.5703125" style="2" customWidth="1"/>
    <col min="9740" max="9740" width="145.42578125" style="2" customWidth="1"/>
    <col min="9741" max="9984" width="11.42578125" style="2"/>
    <col min="9985" max="9985" width="21.7109375" style="2" customWidth="1"/>
    <col min="9986" max="9986" width="18.140625" style="2" customWidth="1"/>
    <col min="9987" max="9987" width="34.5703125" style="2" customWidth="1"/>
    <col min="9988" max="9988" width="0" style="2" hidden="1" customWidth="1"/>
    <col min="9989" max="9989" width="24" style="2" customWidth="1"/>
    <col min="9990" max="9990" width="20.7109375" style="2" customWidth="1"/>
    <col min="9991" max="9991" width="35.85546875" style="2" customWidth="1"/>
    <col min="9992" max="9992" width="20" style="2" customWidth="1"/>
    <col min="9993" max="9993" width="25" style="2" customWidth="1"/>
    <col min="9994" max="9994" width="23.42578125" style="2" customWidth="1"/>
    <col min="9995" max="9995" width="185.5703125" style="2" customWidth="1"/>
    <col min="9996" max="9996" width="145.42578125" style="2" customWidth="1"/>
    <col min="9997" max="10240" width="11.42578125" style="2"/>
    <col min="10241" max="10241" width="21.7109375" style="2" customWidth="1"/>
    <col min="10242" max="10242" width="18.140625" style="2" customWidth="1"/>
    <col min="10243" max="10243" width="34.5703125" style="2" customWidth="1"/>
    <col min="10244" max="10244" width="0" style="2" hidden="1" customWidth="1"/>
    <col min="10245" max="10245" width="24" style="2" customWidth="1"/>
    <col min="10246" max="10246" width="20.7109375" style="2" customWidth="1"/>
    <col min="10247" max="10247" width="35.85546875" style="2" customWidth="1"/>
    <col min="10248" max="10248" width="20" style="2" customWidth="1"/>
    <col min="10249" max="10249" width="25" style="2" customWidth="1"/>
    <col min="10250" max="10250" width="23.42578125" style="2" customWidth="1"/>
    <col min="10251" max="10251" width="185.5703125" style="2" customWidth="1"/>
    <col min="10252" max="10252" width="145.42578125" style="2" customWidth="1"/>
    <col min="10253" max="10496" width="11.42578125" style="2"/>
    <col min="10497" max="10497" width="21.7109375" style="2" customWidth="1"/>
    <col min="10498" max="10498" width="18.140625" style="2" customWidth="1"/>
    <col min="10499" max="10499" width="34.5703125" style="2" customWidth="1"/>
    <col min="10500" max="10500" width="0" style="2" hidden="1" customWidth="1"/>
    <col min="10501" max="10501" width="24" style="2" customWidth="1"/>
    <col min="10502" max="10502" width="20.7109375" style="2" customWidth="1"/>
    <col min="10503" max="10503" width="35.85546875" style="2" customWidth="1"/>
    <col min="10504" max="10504" width="20" style="2" customWidth="1"/>
    <col min="10505" max="10505" width="25" style="2" customWidth="1"/>
    <col min="10506" max="10506" width="23.42578125" style="2" customWidth="1"/>
    <col min="10507" max="10507" width="185.5703125" style="2" customWidth="1"/>
    <col min="10508" max="10508" width="145.42578125" style="2" customWidth="1"/>
    <col min="10509" max="10752" width="11.42578125" style="2"/>
    <col min="10753" max="10753" width="21.7109375" style="2" customWidth="1"/>
    <col min="10754" max="10754" width="18.140625" style="2" customWidth="1"/>
    <col min="10755" max="10755" width="34.5703125" style="2" customWidth="1"/>
    <col min="10756" max="10756" width="0" style="2" hidden="1" customWidth="1"/>
    <col min="10757" max="10757" width="24" style="2" customWidth="1"/>
    <col min="10758" max="10758" width="20.7109375" style="2" customWidth="1"/>
    <col min="10759" max="10759" width="35.85546875" style="2" customWidth="1"/>
    <col min="10760" max="10760" width="20" style="2" customWidth="1"/>
    <col min="10761" max="10761" width="25" style="2" customWidth="1"/>
    <col min="10762" max="10762" width="23.42578125" style="2" customWidth="1"/>
    <col min="10763" max="10763" width="185.5703125" style="2" customWidth="1"/>
    <col min="10764" max="10764" width="145.42578125" style="2" customWidth="1"/>
    <col min="10765" max="11008" width="11.42578125" style="2"/>
    <col min="11009" max="11009" width="21.7109375" style="2" customWidth="1"/>
    <col min="11010" max="11010" width="18.140625" style="2" customWidth="1"/>
    <col min="11011" max="11011" width="34.5703125" style="2" customWidth="1"/>
    <col min="11012" max="11012" width="0" style="2" hidden="1" customWidth="1"/>
    <col min="11013" max="11013" width="24" style="2" customWidth="1"/>
    <col min="11014" max="11014" width="20.7109375" style="2" customWidth="1"/>
    <col min="11015" max="11015" width="35.85546875" style="2" customWidth="1"/>
    <col min="11016" max="11016" width="20" style="2" customWidth="1"/>
    <col min="11017" max="11017" width="25" style="2" customWidth="1"/>
    <col min="11018" max="11018" width="23.42578125" style="2" customWidth="1"/>
    <col min="11019" max="11019" width="185.5703125" style="2" customWidth="1"/>
    <col min="11020" max="11020" width="145.42578125" style="2" customWidth="1"/>
    <col min="11021" max="11264" width="11.42578125" style="2"/>
    <col min="11265" max="11265" width="21.7109375" style="2" customWidth="1"/>
    <col min="11266" max="11266" width="18.140625" style="2" customWidth="1"/>
    <col min="11267" max="11267" width="34.5703125" style="2" customWidth="1"/>
    <col min="11268" max="11268" width="0" style="2" hidden="1" customWidth="1"/>
    <col min="11269" max="11269" width="24" style="2" customWidth="1"/>
    <col min="11270" max="11270" width="20.7109375" style="2" customWidth="1"/>
    <col min="11271" max="11271" width="35.85546875" style="2" customWidth="1"/>
    <col min="11272" max="11272" width="20" style="2" customWidth="1"/>
    <col min="11273" max="11273" width="25" style="2" customWidth="1"/>
    <col min="11274" max="11274" width="23.42578125" style="2" customWidth="1"/>
    <col min="11275" max="11275" width="185.5703125" style="2" customWidth="1"/>
    <col min="11276" max="11276" width="145.42578125" style="2" customWidth="1"/>
    <col min="11277" max="11520" width="11.42578125" style="2"/>
    <col min="11521" max="11521" width="21.7109375" style="2" customWidth="1"/>
    <col min="11522" max="11522" width="18.140625" style="2" customWidth="1"/>
    <col min="11523" max="11523" width="34.5703125" style="2" customWidth="1"/>
    <col min="11524" max="11524" width="0" style="2" hidden="1" customWidth="1"/>
    <col min="11525" max="11525" width="24" style="2" customWidth="1"/>
    <col min="11526" max="11526" width="20.7109375" style="2" customWidth="1"/>
    <col min="11527" max="11527" width="35.85546875" style="2" customWidth="1"/>
    <col min="11528" max="11528" width="20" style="2" customWidth="1"/>
    <col min="11529" max="11529" width="25" style="2" customWidth="1"/>
    <col min="11530" max="11530" width="23.42578125" style="2" customWidth="1"/>
    <col min="11531" max="11531" width="185.5703125" style="2" customWidth="1"/>
    <col min="11532" max="11532" width="145.42578125" style="2" customWidth="1"/>
    <col min="11533" max="11776" width="11.42578125" style="2"/>
    <col min="11777" max="11777" width="21.7109375" style="2" customWidth="1"/>
    <col min="11778" max="11778" width="18.140625" style="2" customWidth="1"/>
    <col min="11779" max="11779" width="34.5703125" style="2" customWidth="1"/>
    <col min="11780" max="11780" width="0" style="2" hidden="1" customWidth="1"/>
    <col min="11781" max="11781" width="24" style="2" customWidth="1"/>
    <col min="11782" max="11782" width="20.7109375" style="2" customWidth="1"/>
    <col min="11783" max="11783" width="35.85546875" style="2" customWidth="1"/>
    <col min="11784" max="11784" width="20" style="2" customWidth="1"/>
    <col min="11785" max="11785" width="25" style="2" customWidth="1"/>
    <col min="11786" max="11786" width="23.42578125" style="2" customWidth="1"/>
    <col min="11787" max="11787" width="185.5703125" style="2" customWidth="1"/>
    <col min="11788" max="11788" width="145.42578125" style="2" customWidth="1"/>
    <col min="11789" max="12032" width="11.42578125" style="2"/>
    <col min="12033" max="12033" width="21.7109375" style="2" customWidth="1"/>
    <col min="12034" max="12034" width="18.140625" style="2" customWidth="1"/>
    <col min="12035" max="12035" width="34.5703125" style="2" customWidth="1"/>
    <col min="12036" max="12036" width="0" style="2" hidden="1" customWidth="1"/>
    <col min="12037" max="12037" width="24" style="2" customWidth="1"/>
    <col min="12038" max="12038" width="20.7109375" style="2" customWidth="1"/>
    <col min="12039" max="12039" width="35.85546875" style="2" customWidth="1"/>
    <col min="12040" max="12040" width="20" style="2" customWidth="1"/>
    <col min="12041" max="12041" width="25" style="2" customWidth="1"/>
    <col min="12042" max="12042" width="23.42578125" style="2" customWidth="1"/>
    <col min="12043" max="12043" width="185.5703125" style="2" customWidth="1"/>
    <col min="12044" max="12044" width="145.42578125" style="2" customWidth="1"/>
    <col min="12045" max="12288" width="11.42578125" style="2"/>
    <col min="12289" max="12289" width="21.7109375" style="2" customWidth="1"/>
    <col min="12290" max="12290" width="18.140625" style="2" customWidth="1"/>
    <col min="12291" max="12291" width="34.5703125" style="2" customWidth="1"/>
    <col min="12292" max="12292" width="0" style="2" hidden="1" customWidth="1"/>
    <col min="12293" max="12293" width="24" style="2" customWidth="1"/>
    <col min="12294" max="12294" width="20.7109375" style="2" customWidth="1"/>
    <col min="12295" max="12295" width="35.85546875" style="2" customWidth="1"/>
    <col min="12296" max="12296" width="20" style="2" customWidth="1"/>
    <col min="12297" max="12297" width="25" style="2" customWidth="1"/>
    <col min="12298" max="12298" width="23.42578125" style="2" customWidth="1"/>
    <col min="12299" max="12299" width="185.5703125" style="2" customWidth="1"/>
    <col min="12300" max="12300" width="145.42578125" style="2" customWidth="1"/>
    <col min="12301" max="12544" width="11.42578125" style="2"/>
    <col min="12545" max="12545" width="21.7109375" style="2" customWidth="1"/>
    <col min="12546" max="12546" width="18.140625" style="2" customWidth="1"/>
    <col min="12547" max="12547" width="34.5703125" style="2" customWidth="1"/>
    <col min="12548" max="12548" width="0" style="2" hidden="1" customWidth="1"/>
    <col min="12549" max="12549" width="24" style="2" customWidth="1"/>
    <col min="12550" max="12550" width="20.7109375" style="2" customWidth="1"/>
    <col min="12551" max="12551" width="35.85546875" style="2" customWidth="1"/>
    <col min="12552" max="12552" width="20" style="2" customWidth="1"/>
    <col min="12553" max="12553" width="25" style="2" customWidth="1"/>
    <col min="12554" max="12554" width="23.42578125" style="2" customWidth="1"/>
    <col min="12555" max="12555" width="185.5703125" style="2" customWidth="1"/>
    <col min="12556" max="12556" width="145.42578125" style="2" customWidth="1"/>
    <col min="12557" max="12800" width="11.42578125" style="2"/>
    <col min="12801" max="12801" width="21.7109375" style="2" customWidth="1"/>
    <col min="12802" max="12802" width="18.140625" style="2" customWidth="1"/>
    <col min="12803" max="12803" width="34.5703125" style="2" customWidth="1"/>
    <col min="12804" max="12804" width="0" style="2" hidden="1" customWidth="1"/>
    <col min="12805" max="12805" width="24" style="2" customWidth="1"/>
    <col min="12806" max="12806" width="20.7109375" style="2" customWidth="1"/>
    <col min="12807" max="12807" width="35.85546875" style="2" customWidth="1"/>
    <col min="12808" max="12808" width="20" style="2" customWidth="1"/>
    <col min="12809" max="12809" width="25" style="2" customWidth="1"/>
    <col min="12810" max="12810" width="23.42578125" style="2" customWidth="1"/>
    <col min="12811" max="12811" width="185.5703125" style="2" customWidth="1"/>
    <col min="12812" max="12812" width="145.42578125" style="2" customWidth="1"/>
    <col min="12813" max="13056" width="11.42578125" style="2"/>
    <col min="13057" max="13057" width="21.7109375" style="2" customWidth="1"/>
    <col min="13058" max="13058" width="18.140625" style="2" customWidth="1"/>
    <col min="13059" max="13059" width="34.5703125" style="2" customWidth="1"/>
    <col min="13060" max="13060" width="0" style="2" hidden="1" customWidth="1"/>
    <col min="13061" max="13061" width="24" style="2" customWidth="1"/>
    <col min="13062" max="13062" width="20.7109375" style="2" customWidth="1"/>
    <col min="13063" max="13063" width="35.85546875" style="2" customWidth="1"/>
    <col min="13064" max="13064" width="20" style="2" customWidth="1"/>
    <col min="13065" max="13065" width="25" style="2" customWidth="1"/>
    <col min="13066" max="13066" width="23.42578125" style="2" customWidth="1"/>
    <col min="13067" max="13067" width="185.5703125" style="2" customWidth="1"/>
    <col min="13068" max="13068" width="145.42578125" style="2" customWidth="1"/>
    <col min="13069" max="13312" width="11.42578125" style="2"/>
    <col min="13313" max="13313" width="21.7109375" style="2" customWidth="1"/>
    <col min="13314" max="13314" width="18.140625" style="2" customWidth="1"/>
    <col min="13315" max="13315" width="34.5703125" style="2" customWidth="1"/>
    <col min="13316" max="13316" width="0" style="2" hidden="1" customWidth="1"/>
    <col min="13317" max="13317" width="24" style="2" customWidth="1"/>
    <col min="13318" max="13318" width="20.7109375" style="2" customWidth="1"/>
    <col min="13319" max="13319" width="35.85546875" style="2" customWidth="1"/>
    <col min="13320" max="13320" width="20" style="2" customWidth="1"/>
    <col min="13321" max="13321" width="25" style="2" customWidth="1"/>
    <col min="13322" max="13322" width="23.42578125" style="2" customWidth="1"/>
    <col min="13323" max="13323" width="185.5703125" style="2" customWidth="1"/>
    <col min="13324" max="13324" width="145.42578125" style="2" customWidth="1"/>
    <col min="13325" max="13568" width="11.42578125" style="2"/>
    <col min="13569" max="13569" width="21.7109375" style="2" customWidth="1"/>
    <col min="13570" max="13570" width="18.140625" style="2" customWidth="1"/>
    <col min="13571" max="13571" width="34.5703125" style="2" customWidth="1"/>
    <col min="13572" max="13572" width="0" style="2" hidden="1" customWidth="1"/>
    <col min="13573" max="13573" width="24" style="2" customWidth="1"/>
    <col min="13574" max="13574" width="20.7109375" style="2" customWidth="1"/>
    <col min="13575" max="13575" width="35.85546875" style="2" customWidth="1"/>
    <col min="13576" max="13576" width="20" style="2" customWidth="1"/>
    <col min="13577" max="13577" width="25" style="2" customWidth="1"/>
    <col min="13578" max="13578" width="23.42578125" style="2" customWidth="1"/>
    <col min="13579" max="13579" width="185.5703125" style="2" customWidth="1"/>
    <col min="13580" max="13580" width="145.42578125" style="2" customWidth="1"/>
    <col min="13581" max="13824" width="11.42578125" style="2"/>
    <col min="13825" max="13825" width="21.7109375" style="2" customWidth="1"/>
    <col min="13826" max="13826" width="18.140625" style="2" customWidth="1"/>
    <col min="13827" max="13827" width="34.5703125" style="2" customWidth="1"/>
    <col min="13828" max="13828" width="0" style="2" hidden="1" customWidth="1"/>
    <col min="13829" max="13829" width="24" style="2" customWidth="1"/>
    <col min="13830" max="13830" width="20.7109375" style="2" customWidth="1"/>
    <col min="13831" max="13831" width="35.85546875" style="2" customWidth="1"/>
    <col min="13832" max="13832" width="20" style="2" customWidth="1"/>
    <col min="13833" max="13833" width="25" style="2" customWidth="1"/>
    <col min="13834" max="13834" width="23.42578125" style="2" customWidth="1"/>
    <col min="13835" max="13835" width="185.5703125" style="2" customWidth="1"/>
    <col min="13836" max="13836" width="145.42578125" style="2" customWidth="1"/>
    <col min="13837" max="14080" width="11.42578125" style="2"/>
    <col min="14081" max="14081" width="21.7109375" style="2" customWidth="1"/>
    <col min="14082" max="14082" width="18.140625" style="2" customWidth="1"/>
    <col min="14083" max="14083" width="34.5703125" style="2" customWidth="1"/>
    <col min="14084" max="14084" width="0" style="2" hidden="1" customWidth="1"/>
    <col min="14085" max="14085" width="24" style="2" customWidth="1"/>
    <col min="14086" max="14086" width="20.7109375" style="2" customWidth="1"/>
    <col min="14087" max="14087" width="35.85546875" style="2" customWidth="1"/>
    <col min="14088" max="14088" width="20" style="2" customWidth="1"/>
    <col min="14089" max="14089" width="25" style="2" customWidth="1"/>
    <col min="14090" max="14090" width="23.42578125" style="2" customWidth="1"/>
    <col min="14091" max="14091" width="185.5703125" style="2" customWidth="1"/>
    <col min="14092" max="14092" width="145.42578125" style="2" customWidth="1"/>
    <col min="14093" max="14336" width="11.42578125" style="2"/>
    <col min="14337" max="14337" width="21.7109375" style="2" customWidth="1"/>
    <col min="14338" max="14338" width="18.140625" style="2" customWidth="1"/>
    <col min="14339" max="14339" width="34.5703125" style="2" customWidth="1"/>
    <col min="14340" max="14340" width="0" style="2" hidden="1" customWidth="1"/>
    <col min="14341" max="14341" width="24" style="2" customWidth="1"/>
    <col min="14342" max="14342" width="20.7109375" style="2" customWidth="1"/>
    <col min="14343" max="14343" width="35.85546875" style="2" customWidth="1"/>
    <col min="14344" max="14344" width="20" style="2" customWidth="1"/>
    <col min="14345" max="14345" width="25" style="2" customWidth="1"/>
    <col min="14346" max="14346" width="23.42578125" style="2" customWidth="1"/>
    <col min="14347" max="14347" width="185.5703125" style="2" customWidth="1"/>
    <col min="14348" max="14348" width="145.42578125" style="2" customWidth="1"/>
    <col min="14349" max="14592" width="11.42578125" style="2"/>
    <col min="14593" max="14593" width="21.7109375" style="2" customWidth="1"/>
    <col min="14594" max="14594" width="18.140625" style="2" customWidth="1"/>
    <col min="14595" max="14595" width="34.5703125" style="2" customWidth="1"/>
    <col min="14596" max="14596" width="0" style="2" hidden="1" customWidth="1"/>
    <col min="14597" max="14597" width="24" style="2" customWidth="1"/>
    <col min="14598" max="14598" width="20.7109375" style="2" customWidth="1"/>
    <col min="14599" max="14599" width="35.85546875" style="2" customWidth="1"/>
    <col min="14600" max="14600" width="20" style="2" customWidth="1"/>
    <col min="14601" max="14601" width="25" style="2" customWidth="1"/>
    <col min="14602" max="14602" width="23.42578125" style="2" customWidth="1"/>
    <col min="14603" max="14603" width="185.5703125" style="2" customWidth="1"/>
    <col min="14604" max="14604" width="145.42578125" style="2" customWidth="1"/>
    <col min="14605" max="14848" width="11.42578125" style="2"/>
    <col min="14849" max="14849" width="21.7109375" style="2" customWidth="1"/>
    <col min="14850" max="14850" width="18.140625" style="2" customWidth="1"/>
    <col min="14851" max="14851" width="34.5703125" style="2" customWidth="1"/>
    <col min="14852" max="14852" width="0" style="2" hidden="1" customWidth="1"/>
    <col min="14853" max="14853" width="24" style="2" customWidth="1"/>
    <col min="14854" max="14854" width="20.7109375" style="2" customWidth="1"/>
    <col min="14855" max="14855" width="35.85546875" style="2" customWidth="1"/>
    <col min="14856" max="14856" width="20" style="2" customWidth="1"/>
    <col min="14857" max="14857" width="25" style="2" customWidth="1"/>
    <col min="14858" max="14858" width="23.42578125" style="2" customWidth="1"/>
    <col min="14859" max="14859" width="185.5703125" style="2" customWidth="1"/>
    <col min="14860" max="14860" width="145.42578125" style="2" customWidth="1"/>
    <col min="14861" max="15104" width="11.42578125" style="2"/>
    <col min="15105" max="15105" width="21.7109375" style="2" customWidth="1"/>
    <col min="15106" max="15106" width="18.140625" style="2" customWidth="1"/>
    <col min="15107" max="15107" width="34.5703125" style="2" customWidth="1"/>
    <col min="15108" max="15108" width="0" style="2" hidden="1" customWidth="1"/>
    <col min="15109" max="15109" width="24" style="2" customWidth="1"/>
    <col min="15110" max="15110" width="20.7109375" style="2" customWidth="1"/>
    <col min="15111" max="15111" width="35.85546875" style="2" customWidth="1"/>
    <col min="15112" max="15112" width="20" style="2" customWidth="1"/>
    <col min="15113" max="15113" width="25" style="2" customWidth="1"/>
    <col min="15114" max="15114" width="23.42578125" style="2" customWidth="1"/>
    <col min="15115" max="15115" width="185.5703125" style="2" customWidth="1"/>
    <col min="15116" max="15116" width="145.42578125" style="2" customWidth="1"/>
    <col min="15117" max="15360" width="11.42578125" style="2"/>
    <col min="15361" max="15361" width="21.7109375" style="2" customWidth="1"/>
    <col min="15362" max="15362" width="18.140625" style="2" customWidth="1"/>
    <col min="15363" max="15363" width="34.5703125" style="2" customWidth="1"/>
    <col min="15364" max="15364" width="0" style="2" hidden="1" customWidth="1"/>
    <col min="15365" max="15365" width="24" style="2" customWidth="1"/>
    <col min="15366" max="15366" width="20.7109375" style="2" customWidth="1"/>
    <col min="15367" max="15367" width="35.85546875" style="2" customWidth="1"/>
    <col min="15368" max="15368" width="20" style="2" customWidth="1"/>
    <col min="15369" max="15369" width="25" style="2" customWidth="1"/>
    <col min="15370" max="15370" width="23.42578125" style="2" customWidth="1"/>
    <col min="15371" max="15371" width="185.5703125" style="2" customWidth="1"/>
    <col min="15372" max="15372" width="145.42578125" style="2" customWidth="1"/>
    <col min="15373" max="15616" width="11.42578125" style="2"/>
    <col min="15617" max="15617" width="21.7109375" style="2" customWidth="1"/>
    <col min="15618" max="15618" width="18.140625" style="2" customWidth="1"/>
    <col min="15619" max="15619" width="34.5703125" style="2" customWidth="1"/>
    <col min="15620" max="15620" width="0" style="2" hidden="1" customWidth="1"/>
    <col min="15621" max="15621" width="24" style="2" customWidth="1"/>
    <col min="15622" max="15622" width="20.7109375" style="2" customWidth="1"/>
    <col min="15623" max="15623" width="35.85546875" style="2" customWidth="1"/>
    <col min="15624" max="15624" width="20" style="2" customWidth="1"/>
    <col min="15625" max="15625" width="25" style="2" customWidth="1"/>
    <col min="15626" max="15626" width="23.42578125" style="2" customWidth="1"/>
    <col min="15627" max="15627" width="185.5703125" style="2" customWidth="1"/>
    <col min="15628" max="15628" width="145.42578125" style="2" customWidth="1"/>
    <col min="15629" max="15872" width="11.42578125" style="2"/>
    <col min="15873" max="15873" width="21.7109375" style="2" customWidth="1"/>
    <col min="15874" max="15874" width="18.140625" style="2" customWidth="1"/>
    <col min="15875" max="15875" width="34.5703125" style="2" customWidth="1"/>
    <col min="15876" max="15876" width="0" style="2" hidden="1" customWidth="1"/>
    <col min="15877" max="15877" width="24" style="2" customWidth="1"/>
    <col min="15878" max="15878" width="20.7109375" style="2" customWidth="1"/>
    <col min="15879" max="15879" width="35.85546875" style="2" customWidth="1"/>
    <col min="15880" max="15880" width="20" style="2" customWidth="1"/>
    <col min="15881" max="15881" width="25" style="2" customWidth="1"/>
    <col min="15882" max="15882" width="23.42578125" style="2" customWidth="1"/>
    <col min="15883" max="15883" width="185.5703125" style="2" customWidth="1"/>
    <col min="15884" max="15884" width="145.42578125" style="2" customWidth="1"/>
    <col min="15885" max="16128" width="11.42578125" style="2"/>
    <col min="16129" max="16129" width="21.7109375" style="2" customWidth="1"/>
    <col min="16130" max="16130" width="18.140625" style="2" customWidth="1"/>
    <col min="16131" max="16131" width="34.5703125" style="2" customWidth="1"/>
    <col min="16132" max="16132" width="0" style="2" hidden="1" customWidth="1"/>
    <col min="16133" max="16133" width="24" style="2" customWidth="1"/>
    <col min="16134" max="16134" width="20.7109375" style="2" customWidth="1"/>
    <col min="16135" max="16135" width="35.85546875" style="2" customWidth="1"/>
    <col min="16136" max="16136" width="20" style="2" customWidth="1"/>
    <col min="16137" max="16137" width="25" style="2" customWidth="1"/>
    <col min="16138" max="16138" width="23.42578125" style="2" customWidth="1"/>
    <col min="16139" max="16139" width="185.5703125" style="2" customWidth="1"/>
    <col min="16140" max="16140" width="145.42578125" style="2" customWidth="1"/>
    <col min="16141" max="16384" width="11.42578125" style="2"/>
  </cols>
  <sheetData>
    <row r="1" spans="1:11" ht="15.75" x14ac:dyDescent="0.25">
      <c r="A1" s="117"/>
      <c r="B1" s="117"/>
      <c r="C1" s="117"/>
      <c r="D1" s="118" t="s">
        <v>0</v>
      </c>
      <c r="E1" s="119"/>
      <c r="F1" s="119"/>
      <c r="G1" s="119"/>
      <c r="H1" s="119"/>
      <c r="I1" s="119"/>
      <c r="J1" s="120"/>
      <c r="K1" s="1" t="s">
        <v>1</v>
      </c>
    </row>
    <row r="2" spans="1:11" ht="15.75" x14ac:dyDescent="0.25">
      <c r="A2" s="117"/>
      <c r="B2" s="117"/>
      <c r="C2" s="117"/>
      <c r="D2" s="121"/>
      <c r="E2" s="122"/>
      <c r="F2" s="122"/>
      <c r="G2" s="122"/>
      <c r="H2" s="122"/>
      <c r="I2" s="122"/>
      <c r="J2" s="123"/>
      <c r="K2" s="1" t="s">
        <v>2</v>
      </c>
    </row>
    <row r="3" spans="1:11" ht="15.75" x14ac:dyDescent="0.25">
      <c r="A3" s="117"/>
      <c r="B3" s="117"/>
      <c r="C3" s="117"/>
      <c r="D3" s="124"/>
      <c r="E3" s="125"/>
      <c r="F3" s="125"/>
      <c r="G3" s="125"/>
      <c r="H3" s="125"/>
      <c r="I3" s="125"/>
      <c r="J3" s="126"/>
      <c r="K3" s="1" t="s">
        <v>3</v>
      </c>
    </row>
    <row r="4" spans="1:11" ht="18.75" x14ac:dyDescent="0.3">
      <c r="A4" s="127" t="s">
        <v>4</v>
      </c>
      <c r="B4" s="127"/>
      <c r="C4" s="127"/>
      <c r="D4" s="127"/>
      <c r="E4" s="127"/>
      <c r="F4" s="127"/>
      <c r="G4" s="127"/>
      <c r="H4" s="127"/>
      <c r="I4" s="127"/>
      <c r="J4" s="127"/>
      <c r="K4" s="127"/>
    </row>
    <row r="5" spans="1:11" s="8" customFormat="1" ht="85.5" customHeight="1" x14ac:dyDescent="0.25">
      <c r="A5" s="3" t="s">
        <v>5</v>
      </c>
      <c r="B5" s="4" t="s">
        <v>6</v>
      </c>
      <c r="C5" s="5" t="s">
        <v>7</v>
      </c>
      <c r="D5" s="6" t="s">
        <v>8</v>
      </c>
      <c r="E5" s="4" t="s">
        <v>9</v>
      </c>
      <c r="F5" s="6" t="s">
        <v>10</v>
      </c>
      <c r="G5" s="6" t="s">
        <v>11</v>
      </c>
      <c r="H5" s="6" t="s">
        <v>12</v>
      </c>
      <c r="I5" s="6" t="s">
        <v>13</v>
      </c>
      <c r="J5" s="7" t="s">
        <v>14</v>
      </c>
      <c r="K5" s="7" t="s">
        <v>15</v>
      </c>
    </row>
    <row r="6" spans="1:11" ht="301.5" customHeight="1" x14ac:dyDescent="0.25">
      <c r="A6" s="114" t="s">
        <v>16</v>
      </c>
      <c r="B6" s="112" t="s">
        <v>17</v>
      </c>
      <c r="C6" s="114" t="s">
        <v>18</v>
      </c>
      <c r="D6" s="9"/>
      <c r="E6" s="106">
        <f>VLOOKUP(B6,'[1]Exportar Hoja de Trabajo'!$C$2:$F$348,4,FALSE)</f>
        <v>12018463378</v>
      </c>
      <c r="F6" s="116">
        <f>VLOOKUP(B6,'[1]Exportar Hoja de Trabajo'!$C$2:$H$348,6,FALSE)</f>
        <v>94.006216753265733</v>
      </c>
      <c r="G6" s="100" t="s">
        <v>19</v>
      </c>
      <c r="H6" s="10">
        <f>VLOOKUP(G6,'[2]Exportar Hoja de Trabajo'!$E$2:$O$596,10,FALSE)</f>
        <v>1</v>
      </c>
      <c r="I6" s="10">
        <f>VLOOKUP(G6,'[2]Exportar Hoja de Trabajo'!$E$2:$Q$596,12,FALSE)</f>
        <v>100</v>
      </c>
      <c r="J6" s="103" t="s">
        <v>20</v>
      </c>
      <c r="K6" s="11" t="s">
        <v>21</v>
      </c>
    </row>
    <row r="7" spans="1:11" ht="236.25" x14ac:dyDescent="0.25">
      <c r="A7" s="128"/>
      <c r="B7" s="129"/>
      <c r="C7" s="128"/>
      <c r="D7" s="9"/>
      <c r="E7" s="107"/>
      <c r="F7" s="110"/>
      <c r="G7" s="100" t="s">
        <v>22</v>
      </c>
      <c r="H7" s="10">
        <f>VLOOKUP(G7,'[2]Exportar Hoja de Trabajo'!$E$2:$O$596,10,FALSE)</f>
        <v>21</v>
      </c>
      <c r="I7" s="10">
        <f>VLOOKUP(G7,'[2]Exportar Hoja de Trabajo'!$E$2:$Q$596,12,FALSE)</f>
        <v>175</v>
      </c>
      <c r="J7" s="103" t="s">
        <v>20</v>
      </c>
      <c r="K7" s="11" t="s">
        <v>23</v>
      </c>
    </row>
    <row r="8" spans="1:11" ht="393.75" x14ac:dyDescent="0.25">
      <c r="A8" s="128"/>
      <c r="B8" s="113"/>
      <c r="C8" s="115"/>
      <c r="D8" s="9"/>
      <c r="E8" s="108"/>
      <c r="F8" s="111"/>
      <c r="G8" s="100" t="s">
        <v>24</v>
      </c>
      <c r="H8" s="10">
        <f>VLOOKUP(G8,'[2]Exportar Hoja de Trabajo'!$E$2:$O$596,10,FALSE)</f>
        <v>1</v>
      </c>
      <c r="I8" s="10">
        <f>VLOOKUP(G8,'[2]Exportar Hoja de Trabajo'!$E$2:$Q$596,12,FALSE)</f>
        <v>100</v>
      </c>
      <c r="J8" s="103" t="s">
        <v>20</v>
      </c>
      <c r="K8" s="11" t="s">
        <v>25</v>
      </c>
    </row>
    <row r="9" spans="1:11" ht="63.75" customHeight="1" x14ac:dyDescent="0.25">
      <c r="A9" s="128"/>
      <c r="B9" s="12" t="s">
        <v>26</v>
      </c>
      <c r="C9" s="100" t="s">
        <v>27</v>
      </c>
      <c r="D9" s="12"/>
      <c r="E9" s="13">
        <f>VLOOKUP(B9,'[1]Exportar Hoja de Trabajo'!$C$2:$F$348,4,FALSE)</f>
        <v>2816721409</v>
      </c>
      <c r="F9" s="10">
        <f>VLOOKUP(B9,'[1]Exportar Hoja de Trabajo'!$C$2:$H$348,6,FALSE)</f>
        <v>99.48994678471297</v>
      </c>
      <c r="G9" s="100" t="s">
        <v>28</v>
      </c>
      <c r="H9" s="10">
        <f>VLOOKUP(G9,'[2]Exportar Hoja de Trabajo'!$E$2:$O$596,10,FALSE)</f>
        <v>1</v>
      </c>
      <c r="I9" s="10">
        <f>VLOOKUP(G9,'[2]Exportar Hoja de Trabajo'!$E$2:$Q$596,12,FALSE)</f>
        <v>100</v>
      </c>
      <c r="J9" s="103" t="s">
        <v>20</v>
      </c>
      <c r="K9" s="11" t="s">
        <v>29</v>
      </c>
    </row>
    <row r="10" spans="1:11" ht="408.75" customHeight="1" x14ac:dyDescent="0.25">
      <c r="A10" s="128"/>
      <c r="B10" s="130">
        <v>2016050000170</v>
      </c>
      <c r="C10" s="133" t="s">
        <v>30</v>
      </c>
      <c r="D10" s="12"/>
      <c r="E10" s="106">
        <f>VLOOKUP(B10,'[3]Exportar Hoja de Trabajo'!$C$2:$F$349,4,FALSE)</f>
        <v>1025435135</v>
      </c>
      <c r="F10" s="109">
        <f>VLOOKUP(B10,'[3]Exportar Hoja de Trabajo'!$C$2:$H$349,6,FALSE)</f>
        <v>95.900705350396947</v>
      </c>
      <c r="G10" s="100" t="s">
        <v>31</v>
      </c>
      <c r="H10" s="10">
        <f>VLOOKUP(G10,'[2]Exportar Hoja de Trabajo'!$E$2:$O$596,10,FALSE)</f>
        <v>30</v>
      </c>
      <c r="I10" s="10">
        <f>VLOOKUP(G10,'[2]Exportar Hoja de Trabajo'!$E$2:$Q$596,12,FALSE)</f>
        <v>100</v>
      </c>
      <c r="J10" s="103" t="s">
        <v>20</v>
      </c>
      <c r="K10" s="11" t="s">
        <v>32</v>
      </c>
    </row>
    <row r="11" spans="1:11" ht="302.25" customHeight="1" x14ac:dyDescent="0.25">
      <c r="A11" s="128"/>
      <c r="B11" s="131"/>
      <c r="C11" s="134"/>
      <c r="D11" s="12"/>
      <c r="E11" s="107"/>
      <c r="F11" s="110"/>
      <c r="G11" s="100" t="s">
        <v>33</v>
      </c>
      <c r="H11" s="10">
        <f>VLOOKUP(G11,'[2]Exportar Hoja de Trabajo'!$E$2:$O$596,10,FALSE)</f>
        <v>122</v>
      </c>
      <c r="I11" s="10">
        <f>VLOOKUP(G11,'[2]Exportar Hoja de Trabajo'!$E$2:$Q$596,12,FALSE)</f>
        <v>152.5</v>
      </c>
      <c r="J11" s="103" t="s">
        <v>20</v>
      </c>
      <c r="K11" s="11" t="s">
        <v>34</v>
      </c>
    </row>
    <row r="12" spans="1:11" ht="276" customHeight="1" x14ac:dyDescent="0.25">
      <c r="A12" s="128"/>
      <c r="B12" s="132"/>
      <c r="C12" s="135"/>
      <c r="D12" s="12"/>
      <c r="E12" s="108"/>
      <c r="F12" s="111"/>
      <c r="G12" s="100" t="s">
        <v>35</v>
      </c>
      <c r="H12" s="10">
        <f>VLOOKUP(G12,'[2]Exportar Hoja de Trabajo'!$E$2:$O$596,10,FALSE)</f>
        <v>100</v>
      </c>
      <c r="I12" s="10">
        <f>VLOOKUP(G12,'[2]Exportar Hoja de Trabajo'!$E$2:$Q$596,12,FALSE)</f>
        <v>125</v>
      </c>
      <c r="J12" s="103" t="s">
        <v>20</v>
      </c>
      <c r="K12" s="11" t="s">
        <v>36</v>
      </c>
    </row>
    <row r="13" spans="1:11" ht="316.5" customHeight="1" x14ac:dyDescent="0.25">
      <c r="A13" s="128"/>
      <c r="B13" s="112" t="s">
        <v>37</v>
      </c>
      <c r="C13" s="114" t="s">
        <v>38</v>
      </c>
      <c r="D13" s="9"/>
      <c r="E13" s="106">
        <f>VLOOKUP(B13,'[1]Exportar Hoja de Trabajo'!$C$2:$F$348,4,FALSE)</f>
        <v>7951715025</v>
      </c>
      <c r="F13" s="116">
        <f>VLOOKUP(B13,'[1]Exportar Hoja de Trabajo'!$C$2:$H$348,6,FALSE)</f>
        <v>97.047459174018755</v>
      </c>
      <c r="G13" s="100" t="s">
        <v>39</v>
      </c>
      <c r="H13" s="10">
        <f>VLOOKUP(G13,'[2]Exportar Hoja de Trabajo'!$E$2:$O$596,10,FALSE)</f>
        <v>140</v>
      </c>
      <c r="I13" s="10">
        <f>VLOOKUP(G13,'[2]Exportar Hoja de Trabajo'!$E$2:$Q$596,12,FALSE)</f>
        <v>80.459999999999994</v>
      </c>
      <c r="J13" s="103" t="s">
        <v>20</v>
      </c>
      <c r="K13" s="11" t="s">
        <v>40</v>
      </c>
    </row>
    <row r="14" spans="1:11" ht="366" customHeight="1" x14ac:dyDescent="0.25">
      <c r="A14" s="128"/>
      <c r="B14" s="113"/>
      <c r="C14" s="115"/>
      <c r="D14" s="9"/>
      <c r="E14" s="108"/>
      <c r="F14" s="111"/>
      <c r="G14" s="100" t="s">
        <v>41</v>
      </c>
      <c r="H14" s="10">
        <f>VLOOKUP(G14,'[2]Exportar Hoja de Trabajo'!$E$2:$O$596,10,FALSE)</f>
        <v>1</v>
      </c>
      <c r="I14" s="10">
        <f>VLOOKUP(G14,'[2]Exportar Hoja de Trabajo'!$E$2:$Q$596,12,FALSE)</f>
        <v>100</v>
      </c>
      <c r="J14" s="103" t="s">
        <v>20</v>
      </c>
      <c r="K14" s="11" t="s">
        <v>42</v>
      </c>
    </row>
    <row r="15" spans="1:11" ht="222.75" customHeight="1" x14ac:dyDescent="0.25">
      <c r="A15" s="128"/>
      <c r="B15" s="112" t="s">
        <v>43</v>
      </c>
      <c r="C15" s="114" t="s">
        <v>44</v>
      </c>
      <c r="D15" s="9"/>
      <c r="E15" s="106">
        <f>VLOOKUP(B15,'[1]Exportar Hoja de Trabajo'!$C$2:$F$348,4,FALSE)</f>
        <v>3243292637</v>
      </c>
      <c r="F15" s="116">
        <f>VLOOKUP(B15,'[1]Exportar Hoja de Trabajo'!$C$2:$H$348,6,FALSE)</f>
        <v>100</v>
      </c>
      <c r="G15" s="100" t="s">
        <v>45</v>
      </c>
      <c r="H15" s="10">
        <f>VLOOKUP(G15,'[2]Exportar Hoja de Trabajo'!$E$2:$O$596,10,FALSE)</f>
        <v>144</v>
      </c>
      <c r="I15" s="10">
        <f>VLOOKUP(G15,'[2]Exportar Hoja de Trabajo'!$E$2:$Q$596,12,FALSE)</f>
        <v>144</v>
      </c>
      <c r="J15" s="103" t="s">
        <v>20</v>
      </c>
      <c r="K15" s="11" t="s">
        <v>46</v>
      </c>
    </row>
    <row r="16" spans="1:11" ht="373.5" customHeight="1" x14ac:dyDescent="0.25">
      <c r="A16" s="128"/>
      <c r="B16" s="129"/>
      <c r="C16" s="128"/>
      <c r="D16" s="9"/>
      <c r="E16" s="107"/>
      <c r="F16" s="110"/>
      <c r="G16" s="100" t="s">
        <v>47</v>
      </c>
      <c r="H16" s="10">
        <f>VLOOKUP(G16,'[2]Exportar Hoja de Trabajo'!$E$2:$O$596,10,FALSE)</f>
        <v>1</v>
      </c>
      <c r="I16" s="10">
        <f>VLOOKUP(G16,'[2]Exportar Hoja de Trabajo'!$E$2:$Q$596,12,FALSE)</f>
        <v>100</v>
      </c>
      <c r="J16" s="103" t="s">
        <v>20</v>
      </c>
      <c r="K16" s="11" t="s">
        <v>48</v>
      </c>
    </row>
    <row r="17" spans="1:11" ht="409.5" customHeight="1" x14ac:dyDescent="0.25">
      <c r="A17" s="128"/>
      <c r="B17" s="113"/>
      <c r="C17" s="115"/>
      <c r="D17" s="9"/>
      <c r="E17" s="108"/>
      <c r="F17" s="111"/>
      <c r="G17" s="100" t="s">
        <v>49</v>
      </c>
      <c r="H17" s="10">
        <f>VLOOKUP(G17,'[2]Exportar Hoja de Trabajo'!$E$2:$O$596,10,FALSE)</f>
        <v>22</v>
      </c>
      <c r="I17" s="10">
        <f>VLOOKUP(G17,'[2]Exportar Hoja de Trabajo'!$E$2:$Q$596,12,FALSE)</f>
        <v>200</v>
      </c>
      <c r="J17" s="103" t="s">
        <v>20</v>
      </c>
      <c r="K17" s="11" t="s">
        <v>50</v>
      </c>
    </row>
    <row r="18" spans="1:11" ht="199.5" customHeight="1" x14ac:dyDescent="0.25">
      <c r="A18" s="115"/>
      <c r="B18" s="93" t="s">
        <v>51</v>
      </c>
      <c r="C18" s="96" t="s">
        <v>52</v>
      </c>
      <c r="D18" s="93"/>
      <c r="E18" s="13">
        <f>VLOOKUP(B18,'[1]Exportar Hoja de Trabajo'!$C$2:$F$348,4,FALSE)</f>
        <v>2629297666</v>
      </c>
      <c r="F18" s="10">
        <f>VLOOKUP(B18,'[1]Exportar Hoja de Trabajo'!$C$2:$H$348,6,FALSE)</f>
        <v>93.293824059818093</v>
      </c>
      <c r="G18" s="100" t="s">
        <v>53</v>
      </c>
      <c r="H18" s="10">
        <f>VLOOKUP(G18,'[2]Exportar Hoja de Trabajo'!$E$2:$O$596,10,FALSE)</f>
        <v>100</v>
      </c>
      <c r="I18" s="10">
        <f>VLOOKUP(G18,'[2]Exportar Hoja de Trabajo'!$E$2:$Q$596,12,FALSE)</f>
        <v>200</v>
      </c>
      <c r="J18" s="103" t="s">
        <v>20</v>
      </c>
      <c r="K18" s="14" t="s">
        <v>54</v>
      </c>
    </row>
    <row r="19" spans="1:11" ht="111.75" customHeight="1" x14ac:dyDescent="0.25">
      <c r="A19" s="114" t="s">
        <v>55</v>
      </c>
      <c r="B19" s="136" t="s">
        <v>829</v>
      </c>
      <c r="C19" s="137" t="s">
        <v>56</v>
      </c>
      <c r="D19" s="93"/>
      <c r="E19" s="106">
        <f>VLOOKUP(B19,'[1]Exportar Hoja de Trabajo'!$C$2:$F$348,4,FALSE)</f>
        <v>472942830212</v>
      </c>
      <c r="F19" s="116">
        <f>VLOOKUP(B19,'[1]Exportar Hoja de Trabajo'!$C$2:$H$348,6,FALSE)</f>
        <v>98.896118828705141</v>
      </c>
      <c r="G19" s="100" t="s">
        <v>57</v>
      </c>
      <c r="H19" s="10">
        <f>VLOOKUP(G19,'[2]Exportar Hoja de Trabajo'!$E$2:$O$596,10,FALSE)</f>
        <v>226666</v>
      </c>
      <c r="I19" s="10">
        <f>VLOOKUP(G19,'[2]Exportar Hoja de Trabajo'!$E$2:$Q$596,12,FALSE)</f>
        <v>95.75</v>
      </c>
      <c r="J19" s="15" t="s">
        <v>20</v>
      </c>
      <c r="K19" s="138" t="s">
        <v>58</v>
      </c>
    </row>
    <row r="20" spans="1:11" ht="45" customHeight="1" x14ac:dyDescent="0.25">
      <c r="A20" s="128"/>
      <c r="B20" s="136"/>
      <c r="C20" s="137"/>
      <c r="D20" s="93"/>
      <c r="E20" s="107"/>
      <c r="F20" s="110"/>
      <c r="G20" s="100" t="s">
        <v>59</v>
      </c>
      <c r="H20" s="10">
        <f>VLOOKUP(G20,'[2]Exportar Hoja de Trabajo'!$E$2:$O$596,10,FALSE)</f>
        <v>13661</v>
      </c>
      <c r="I20" s="10">
        <f>VLOOKUP(G20,'[2]Exportar Hoja de Trabajo'!$E$2:$Q$596,12,FALSE)</f>
        <v>82.91</v>
      </c>
      <c r="J20" s="15" t="s">
        <v>20</v>
      </c>
      <c r="K20" s="139"/>
    </row>
    <row r="21" spans="1:11" ht="53.25" customHeight="1" x14ac:dyDescent="0.25">
      <c r="A21" s="128"/>
      <c r="B21" s="136"/>
      <c r="C21" s="137"/>
      <c r="D21" s="93"/>
      <c r="E21" s="107"/>
      <c r="F21" s="110"/>
      <c r="G21" s="100" t="s">
        <v>60</v>
      </c>
      <c r="H21" s="10">
        <f>VLOOKUP(G21,'[2]Exportar Hoja de Trabajo'!$E$2:$O$596,10,FALSE)</f>
        <v>15262</v>
      </c>
      <c r="I21" s="10">
        <f>VLOOKUP(G21,'[2]Exportar Hoja de Trabajo'!$E$2:$Q$596,12,FALSE)</f>
        <v>199.76</v>
      </c>
      <c r="J21" s="15" t="s">
        <v>20</v>
      </c>
      <c r="K21" s="139"/>
    </row>
    <row r="22" spans="1:11" ht="84.75" customHeight="1" x14ac:dyDescent="0.25">
      <c r="A22" s="128"/>
      <c r="B22" s="136"/>
      <c r="C22" s="137"/>
      <c r="D22" s="93"/>
      <c r="E22" s="107"/>
      <c r="F22" s="110"/>
      <c r="G22" s="100" t="s">
        <v>61</v>
      </c>
      <c r="H22" s="10">
        <f>VLOOKUP(G22,'[2]Exportar Hoja de Trabajo'!$E$2:$O$596,10,FALSE)</f>
        <v>69804</v>
      </c>
      <c r="I22" s="10">
        <f>VLOOKUP(G22,'[2]Exportar Hoja de Trabajo'!$E$2:$Q$596,12,FALSE)</f>
        <v>88.74</v>
      </c>
      <c r="J22" s="16" t="s">
        <v>20</v>
      </c>
      <c r="K22" s="139"/>
    </row>
    <row r="23" spans="1:11" ht="153.75" customHeight="1" x14ac:dyDescent="0.25">
      <c r="A23" s="115"/>
      <c r="B23" s="136"/>
      <c r="C23" s="137"/>
      <c r="D23" s="93"/>
      <c r="E23" s="108"/>
      <c r="F23" s="111"/>
      <c r="G23" s="100" t="s">
        <v>62</v>
      </c>
      <c r="H23" s="10">
        <f>VLOOKUP(G23,'[2]Exportar Hoja de Trabajo'!$E$2:$O$596,10,FALSE)</f>
        <v>127939</v>
      </c>
      <c r="I23" s="10">
        <f>VLOOKUP(G23,'[2]Exportar Hoja de Trabajo'!$E$2:$Q$596,12,FALSE)</f>
        <v>95.52</v>
      </c>
      <c r="J23" s="16" t="s">
        <v>20</v>
      </c>
      <c r="K23" s="140"/>
    </row>
    <row r="24" spans="1:11" ht="165" x14ac:dyDescent="0.25">
      <c r="A24" s="96" t="s">
        <v>63</v>
      </c>
      <c r="B24" s="93" t="s">
        <v>64</v>
      </c>
      <c r="C24" s="96" t="s">
        <v>65</v>
      </c>
      <c r="D24" s="93"/>
      <c r="E24" s="13">
        <f>VLOOKUP(B24,'[1]Exportar Hoja de Trabajo'!$C$2:$F$348,4,FALSE)</f>
        <v>12057569170</v>
      </c>
      <c r="F24" s="10">
        <f>VLOOKUP(B24,'[1]Exportar Hoja de Trabajo'!$C$2:$H$348,6,FALSE)</f>
        <v>97.824057813649361</v>
      </c>
      <c r="G24" s="96" t="s">
        <v>66</v>
      </c>
      <c r="H24" s="10">
        <f>VLOOKUP(G24,'[2]Exportar Hoja de Trabajo'!$E$2:$O$596,10,FALSE)</f>
        <v>139.19999999999999</v>
      </c>
      <c r="I24" s="10">
        <f>VLOOKUP(G24,'[2]Exportar Hoja de Trabajo'!$E$2:$Q$596,12,FALSE)</f>
        <v>139.19999999999999</v>
      </c>
      <c r="J24" s="17" t="s">
        <v>20</v>
      </c>
      <c r="K24" s="18" t="s">
        <v>67</v>
      </c>
    </row>
    <row r="25" spans="1:11" ht="60" x14ac:dyDescent="0.25">
      <c r="A25" s="114" t="s">
        <v>68</v>
      </c>
      <c r="B25" s="96" t="s">
        <v>69</v>
      </c>
      <c r="C25" s="19" t="s">
        <v>70</v>
      </c>
      <c r="D25" s="96"/>
      <c r="E25" s="13">
        <f>VLOOKUP(B25,'[1]Exportar Hoja de Trabajo'!$C$2:$F$348,4,FALSE)</f>
        <v>697086000</v>
      </c>
      <c r="F25" s="10">
        <f>VLOOKUP(B25,'[1]Exportar Hoja de Trabajo'!$C$2:$H$348,6,FALSE)</f>
        <v>46.562856108466718</v>
      </c>
      <c r="G25" s="96" t="s">
        <v>71</v>
      </c>
      <c r="H25" s="10">
        <f>VLOOKUP(G25,'[2]Exportar Hoja de Trabajo'!$E$2:$O$596,10,FALSE)</f>
        <v>3</v>
      </c>
      <c r="I25" s="10">
        <f>VLOOKUP(G25,'[2]Exportar Hoja de Trabajo'!$E$2:$Q$596,12,FALSE)</f>
        <v>100</v>
      </c>
      <c r="J25" s="17" t="s">
        <v>20</v>
      </c>
      <c r="K25" s="20" t="s">
        <v>72</v>
      </c>
    </row>
    <row r="26" spans="1:11" ht="87" customHeight="1" x14ac:dyDescent="0.25">
      <c r="A26" s="128"/>
      <c r="B26" s="96" t="s">
        <v>73</v>
      </c>
      <c r="C26" s="19" t="s">
        <v>74</v>
      </c>
      <c r="D26" s="96"/>
      <c r="E26" s="13">
        <f>VLOOKUP(B26,'[1]Exportar Hoja de Trabajo'!$C$2:$F$348,4,FALSE)</f>
        <v>48629020730</v>
      </c>
      <c r="F26" s="10">
        <f>VLOOKUP(B26,'[1]Exportar Hoja de Trabajo'!$C$2:$H$348,6,FALSE)</f>
        <v>98.652953318407839</v>
      </c>
      <c r="G26" s="96" t="s">
        <v>75</v>
      </c>
      <c r="H26" s="10">
        <f>VLOOKUP(G26,'[2]Exportar Hoja de Trabajo'!$E$2:$O$596,10,FALSE)</f>
        <v>11070</v>
      </c>
      <c r="I26" s="10">
        <f>VLOOKUP(G26,'[2]Exportar Hoja de Trabajo'!$E$2:$Q$596,12,FALSE)</f>
        <v>55.35</v>
      </c>
      <c r="J26" s="17" t="s">
        <v>20</v>
      </c>
      <c r="K26" s="20" t="s">
        <v>76</v>
      </c>
    </row>
    <row r="27" spans="1:11" ht="98.25" customHeight="1" x14ac:dyDescent="0.25">
      <c r="A27" s="128"/>
      <c r="B27" s="96" t="s">
        <v>77</v>
      </c>
      <c r="C27" s="19" t="s">
        <v>78</v>
      </c>
      <c r="D27" s="96"/>
      <c r="E27" s="13">
        <f>VLOOKUP(B27,'[1]Exportar Hoja de Trabajo'!$C$2:$F$348,4,FALSE)</f>
        <v>329841877</v>
      </c>
      <c r="F27" s="10">
        <f>VLOOKUP(B27,'[1]Exportar Hoja de Trabajo'!$C$2:$H$348,6,FALSE)</f>
        <v>68.651860038028175</v>
      </c>
      <c r="G27" s="96" t="s">
        <v>79</v>
      </c>
      <c r="H27" s="10">
        <f>VLOOKUP(G27,'[2]Exportar Hoja de Trabajo'!$E$2:$O$596,10,FALSE)</f>
        <v>104</v>
      </c>
      <c r="I27" s="10">
        <f>VLOOKUP(G27,'[2]Exportar Hoja de Trabajo'!$E$2:$Q$596,12,FALSE)</f>
        <v>83.2</v>
      </c>
      <c r="J27" s="17" t="s">
        <v>20</v>
      </c>
      <c r="K27" s="20" t="s">
        <v>80</v>
      </c>
    </row>
    <row r="28" spans="1:11" ht="108" customHeight="1" x14ac:dyDescent="0.25">
      <c r="A28" s="115"/>
      <c r="B28" s="96" t="s">
        <v>81</v>
      </c>
      <c r="C28" s="19" t="s">
        <v>82</v>
      </c>
      <c r="D28" s="96"/>
      <c r="E28" s="13">
        <f>VLOOKUP(B28,'[1]Exportar Hoja de Trabajo'!$C$2:$F$348,4,FALSE)</f>
        <v>2646050663</v>
      </c>
      <c r="F28" s="10">
        <f>VLOOKUP(B28,'[1]Exportar Hoja de Trabajo'!$C$2:$H$348,6,FALSE)</f>
        <v>100</v>
      </c>
      <c r="G28" s="96" t="s">
        <v>83</v>
      </c>
      <c r="H28" s="10">
        <f>VLOOKUP(G28,'[2]Exportar Hoja de Trabajo'!$E$2:$O$596,10,FALSE)</f>
        <v>21</v>
      </c>
      <c r="I28" s="10">
        <f>VLOOKUP(G28,'[2]Exportar Hoja de Trabajo'!$E$2:$Q$596,12,FALSE)</f>
        <v>175</v>
      </c>
      <c r="J28" s="17" t="s">
        <v>20</v>
      </c>
      <c r="K28" s="20" t="s">
        <v>84</v>
      </c>
    </row>
    <row r="29" spans="1:11" ht="95.25" customHeight="1" x14ac:dyDescent="0.25">
      <c r="A29" s="112" t="s">
        <v>85</v>
      </c>
      <c r="B29" s="136" t="s">
        <v>86</v>
      </c>
      <c r="C29" s="141" t="s">
        <v>87</v>
      </c>
      <c r="D29" s="9"/>
      <c r="E29" s="106">
        <f>VLOOKUP(B29,'[1]Exportar Hoja de Trabajo'!$C$2:$F$348,4,FALSE)</f>
        <v>3500000000</v>
      </c>
      <c r="F29" s="116">
        <f>VLOOKUP(B29,'[1]Exportar Hoja de Trabajo'!$C$2:$H$348,6,FALSE)</f>
        <v>100</v>
      </c>
      <c r="G29" s="12" t="s">
        <v>88</v>
      </c>
      <c r="H29" s="10">
        <f>VLOOKUP(G29,'[2]Exportar Hoja de Trabajo'!$E$2:$O$596,10,FALSE)</f>
        <v>80</v>
      </c>
      <c r="I29" s="10">
        <f>VLOOKUP(G29,'[2]Exportar Hoja de Trabajo'!$E$2:$Q$596,12,FALSE)</f>
        <v>80</v>
      </c>
      <c r="J29" s="17" t="s">
        <v>20</v>
      </c>
      <c r="K29" s="142" t="s">
        <v>89</v>
      </c>
    </row>
    <row r="30" spans="1:11" ht="81.75" customHeight="1" x14ac:dyDescent="0.25">
      <c r="A30" s="129"/>
      <c r="B30" s="136"/>
      <c r="C30" s="141"/>
      <c r="D30" s="9"/>
      <c r="E30" s="108"/>
      <c r="F30" s="111"/>
      <c r="G30" s="12" t="s">
        <v>90</v>
      </c>
      <c r="H30" s="10">
        <f>VLOOKUP(G30,'[2]Exportar Hoja de Trabajo'!$E$2:$O$596,10,FALSE)</f>
        <v>80</v>
      </c>
      <c r="I30" s="10">
        <f>VLOOKUP(G30,'[2]Exportar Hoja de Trabajo'!$E$2:$Q$596,12,FALSE)</f>
        <v>80</v>
      </c>
      <c r="J30" s="17" t="s">
        <v>20</v>
      </c>
      <c r="K30" s="143"/>
    </row>
    <row r="31" spans="1:11" ht="106.5" customHeight="1" x14ac:dyDescent="0.25">
      <c r="A31" s="129"/>
      <c r="B31" s="136" t="s">
        <v>91</v>
      </c>
      <c r="C31" s="141" t="s">
        <v>92</v>
      </c>
      <c r="D31" s="9"/>
      <c r="E31" s="106">
        <f>VLOOKUP(B31,'[1]Exportar Hoja de Trabajo'!$C$2:$F$348,4,FALSE)</f>
        <v>5017200465</v>
      </c>
      <c r="F31" s="116">
        <f>VLOOKUP(B31,'[1]Exportar Hoja de Trabajo'!$C$2:$H$348,6,FALSE)</f>
        <v>100</v>
      </c>
      <c r="G31" s="12" t="s">
        <v>90</v>
      </c>
      <c r="H31" s="10">
        <f>VLOOKUP(G31,'[2]Exportar Hoja de Trabajo'!$E$2:$O$596,10,FALSE)</f>
        <v>80</v>
      </c>
      <c r="I31" s="10">
        <f>VLOOKUP(G31,'[2]Exportar Hoja de Trabajo'!$E$2:$Q$596,12,FALSE)</f>
        <v>80</v>
      </c>
      <c r="J31" s="17" t="s">
        <v>20</v>
      </c>
      <c r="K31" s="143"/>
    </row>
    <row r="32" spans="1:11" ht="108" customHeight="1" x14ac:dyDescent="0.25">
      <c r="A32" s="129"/>
      <c r="B32" s="136"/>
      <c r="C32" s="141"/>
      <c r="D32" s="9"/>
      <c r="E32" s="108"/>
      <c r="F32" s="111"/>
      <c r="G32" s="12" t="s">
        <v>88</v>
      </c>
      <c r="H32" s="10">
        <f>VLOOKUP(G32,'[2]Exportar Hoja de Trabajo'!$E$2:$O$596,10,FALSE)</f>
        <v>80</v>
      </c>
      <c r="I32" s="10">
        <f>VLOOKUP(G32,'[2]Exportar Hoja de Trabajo'!$E$2:$Q$596,12,FALSE)</f>
        <v>80</v>
      </c>
      <c r="J32" s="17" t="s">
        <v>20</v>
      </c>
      <c r="K32" s="144"/>
    </row>
    <row r="33" spans="1:39" ht="168.75" customHeight="1" x14ac:dyDescent="0.25">
      <c r="A33" s="113"/>
      <c r="B33" s="12" t="s">
        <v>830</v>
      </c>
      <c r="C33" s="100" t="s">
        <v>93</v>
      </c>
      <c r="D33" s="9"/>
      <c r="E33" s="13">
        <f>VLOOKUP(B33,'[1]Exportar Hoja de Trabajo'!$C$2:$F$348,4,FALSE)</f>
        <v>1290000000</v>
      </c>
      <c r="F33" s="10">
        <f>VLOOKUP(B33,'[1]Exportar Hoja de Trabajo'!$C$2:$H$348,6,FALSE)</f>
        <v>100</v>
      </c>
      <c r="G33" s="9"/>
      <c r="H33" s="10"/>
      <c r="I33" s="10"/>
      <c r="J33" s="17" t="s">
        <v>20</v>
      </c>
      <c r="K33" s="20" t="s">
        <v>94</v>
      </c>
    </row>
    <row r="34" spans="1:39" s="21" customFormat="1" ht="67.5" customHeight="1" x14ac:dyDescent="0.25">
      <c r="A34" s="145" t="s">
        <v>95</v>
      </c>
      <c r="B34" s="145" t="s">
        <v>96</v>
      </c>
      <c r="C34" s="145" t="s">
        <v>97</v>
      </c>
      <c r="D34" s="146"/>
      <c r="E34" s="106">
        <f>VLOOKUP(B34,'[1]Exportar Hoja de Trabajo'!$C$2:$F$348,4,FALSE)</f>
        <v>4528985509</v>
      </c>
      <c r="F34" s="116">
        <f>VLOOKUP(B34,'[1]Exportar Hoja de Trabajo'!$C$2:$H$348,6,FALSE)</f>
        <v>100</v>
      </c>
      <c r="G34" s="145" t="s">
        <v>98</v>
      </c>
      <c r="H34" s="116">
        <f>VLOOKUP(G34,'[2]Exportar Hoja de Trabajo'!$E$2:$O$596,10,FALSE)</f>
        <v>1861</v>
      </c>
      <c r="I34" s="116">
        <f>VLOOKUP(G34,'[2]Exportar Hoja de Trabajo'!$E$2:$Q$596,12,FALSE)</f>
        <v>131.06</v>
      </c>
      <c r="J34" s="147" t="s">
        <v>20</v>
      </c>
      <c r="K34" s="148" t="s">
        <v>99</v>
      </c>
    </row>
    <row r="35" spans="1:39" s="21" customFormat="1" ht="87.75" customHeight="1" x14ac:dyDescent="0.25">
      <c r="A35" s="145"/>
      <c r="B35" s="145"/>
      <c r="C35" s="145"/>
      <c r="D35" s="146"/>
      <c r="E35" s="108"/>
      <c r="F35" s="111"/>
      <c r="G35" s="145"/>
      <c r="H35" s="111"/>
      <c r="I35" s="111"/>
      <c r="J35" s="147"/>
      <c r="K35" s="148"/>
    </row>
    <row r="36" spans="1:39" s="21" customFormat="1" ht="75" x14ac:dyDescent="0.25">
      <c r="A36" s="145"/>
      <c r="B36" s="102" t="s">
        <v>100</v>
      </c>
      <c r="C36" s="102" t="s">
        <v>101</v>
      </c>
      <c r="D36" s="22"/>
      <c r="E36" s="13">
        <f>VLOOKUP(B36,'[1]Exportar Hoja de Trabajo'!$C$2:$F$348,4,FALSE)</f>
        <v>61573584857</v>
      </c>
      <c r="F36" s="10">
        <f>VLOOKUP(B36,'[1]Exportar Hoja de Trabajo'!$C$2:$H$348,6,FALSE)</f>
        <v>100</v>
      </c>
      <c r="G36" s="23" t="s">
        <v>837</v>
      </c>
      <c r="H36" s="10">
        <f>VLOOKUP(G36,'[2]Exportar Hoja de Trabajo'!$E$2:$O$596,10,FALSE)</f>
        <v>86521</v>
      </c>
      <c r="I36" s="10">
        <f>VLOOKUP(G36,'[2]Exportar Hoja de Trabajo'!$E$2:$Q$596,12,FALSE)</f>
        <v>142.30000000000001</v>
      </c>
      <c r="J36" s="103" t="s">
        <v>20</v>
      </c>
      <c r="K36" s="104" t="s">
        <v>102</v>
      </c>
    </row>
    <row r="37" spans="1:39" s="21" customFormat="1" ht="161.25" customHeight="1" x14ac:dyDescent="0.25">
      <c r="A37" s="145"/>
      <c r="B37" s="102" t="s">
        <v>103</v>
      </c>
      <c r="C37" s="102" t="s">
        <v>104</v>
      </c>
      <c r="D37" s="22"/>
      <c r="E37" s="13">
        <f>VLOOKUP(B37,'[1]Exportar Hoja de Trabajo'!$C$2:$F$348,4,FALSE)</f>
        <v>5638547931</v>
      </c>
      <c r="F37" s="10">
        <f>VLOOKUP(B37,'[1]Exportar Hoja de Trabajo'!$C$2:$H$348,6,FALSE)</f>
        <v>100</v>
      </c>
      <c r="G37" s="23" t="s">
        <v>837</v>
      </c>
      <c r="H37" s="10">
        <f>VLOOKUP(G37,'[2]Exportar Hoja de Trabajo'!$E$2:$O$596,10,FALSE)</f>
        <v>86521</v>
      </c>
      <c r="I37" s="10">
        <f>VLOOKUP(G37,'[2]Exportar Hoja de Trabajo'!$E$2:$Q$596,12,FALSE)</f>
        <v>142.30000000000001</v>
      </c>
      <c r="J37" s="103" t="s">
        <v>20</v>
      </c>
      <c r="K37" s="104" t="s">
        <v>105</v>
      </c>
    </row>
    <row r="38" spans="1:39" s="21" customFormat="1" ht="30" x14ac:dyDescent="0.25">
      <c r="A38" s="145"/>
      <c r="B38" s="145" t="s">
        <v>106</v>
      </c>
      <c r="C38" s="145" t="s">
        <v>107</v>
      </c>
      <c r="D38" s="146"/>
      <c r="E38" s="106">
        <f>VLOOKUP(B38,'[1]Exportar Hoja de Trabajo'!$C$2:$F$348,4,FALSE)</f>
        <v>55517763765</v>
      </c>
      <c r="F38" s="116">
        <f>VLOOKUP(B38,'[1]Exportar Hoja de Trabajo'!$C$2:$H$348,6,FALSE)</f>
        <v>99.977549696994799</v>
      </c>
      <c r="G38" s="23" t="s">
        <v>108</v>
      </c>
      <c r="H38" s="10">
        <f>VLOOKUP(G38,'[2]Exportar Hoja de Trabajo'!$E$2:$O$596,10,FALSE)</f>
        <v>2668</v>
      </c>
      <c r="I38" s="10">
        <f>VLOOKUP(G38,'[2]Exportar Hoja de Trabajo'!$E$2:$Q$596,12,FALSE)</f>
        <v>133.4</v>
      </c>
      <c r="J38" s="147" t="s">
        <v>20</v>
      </c>
      <c r="K38" s="151" t="s">
        <v>109</v>
      </c>
    </row>
    <row r="39" spans="1:39" ht="76.5" customHeight="1" x14ac:dyDescent="0.25">
      <c r="A39" s="145"/>
      <c r="B39" s="145"/>
      <c r="C39" s="145"/>
      <c r="D39" s="146"/>
      <c r="E39" s="107"/>
      <c r="F39" s="110"/>
      <c r="G39" s="23" t="s">
        <v>838</v>
      </c>
      <c r="H39" s="10">
        <f>VLOOKUP(G39,'[2]Exportar Hoja de Trabajo'!$E$2:$O$596,10,FALSE)</f>
        <v>66</v>
      </c>
      <c r="I39" s="10">
        <f>VLOOKUP(G39,'[2]Exportar Hoja de Trabajo'!$E$2:$Q$596,12,FALSE)</f>
        <v>110</v>
      </c>
      <c r="J39" s="147"/>
      <c r="K39" s="152"/>
    </row>
    <row r="40" spans="1:39" ht="87.75" customHeight="1" x14ac:dyDescent="0.25">
      <c r="A40" s="145"/>
      <c r="B40" s="145"/>
      <c r="C40" s="145"/>
      <c r="D40" s="146"/>
      <c r="E40" s="107"/>
      <c r="F40" s="110"/>
      <c r="G40" s="161" t="s">
        <v>110</v>
      </c>
      <c r="H40" s="116">
        <f>VLOOKUP(G40,'[2]Exportar Hoja de Trabajo'!$E$2:$O$596,10,FALSE)</f>
        <v>101</v>
      </c>
      <c r="I40" s="116">
        <f>VLOOKUP(G40,'[2]Exportar Hoja de Trabajo'!$E$2:$Q$596,12,FALSE)</f>
        <v>106.32</v>
      </c>
      <c r="J40" s="147"/>
      <c r="K40" s="152"/>
    </row>
    <row r="41" spans="1:39" ht="93.75" customHeight="1" x14ac:dyDescent="0.25">
      <c r="A41" s="145"/>
      <c r="B41" s="145"/>
      <c r="C41" s="145"/>
      <c r="D41" s="146"/>
      <c r="E41" s="107"/>
      <c r="F41" s="110"/>
      <c r="G41" s="162"/>
      <c r="H41" s="110"/>
      <c r="I41" s="110"/>
      <c r="J41" s="147"/>
      <c r="K41" s="150" t="s">
        <v>111</v>
      </c>
    </row>
    <row r="42" spans="1:39" ht="195" customHeight="1" x14ac:dyDescent="0.25">
      <c r="A42" s="145"/>
      <c r="B42" s="145"/>
      <c r="C42" s="145"/>
      <c r="D42" s="146"/>
      <c r="E42" s="108"/>
      <c r="F42" s="111"/>
      <c r="G42" s="163"/>
      <c r="H42" s="111"/>
      <c r="I42" s="111"/>
      <c r="J42" s="147"/>
      <c r="K42" s="148"/>
    </row>
    <row r="43" spans="1:39" ht="45" x14ac:dyDescent="0.25">
      <c r="A43" s="145"/>
      <c r="B43" s="145" t="s">
        <v>112</v>
      </c>
      <c r="C43" s="145" t="s">
        <v>113</v>
      </c>
      <c r="D43" s="146"/>
      <c r="E43" s="106">
        <f>VLOOKUP(B43,'[1]Exportar Hoja de Trabajo'!$C$2:$F$348,4,FALSE)</f>
        <v>12122343187</v>
      </c>
      <c r="F43" s="116">
        <f>VLOOKUP(B43,'[1]Exportar Hoja de Trabajo'!$C$2:$H$348,6,FALSE)</f>
        <v>96.023047044510861</v>
      </c>
      <c r="G43" s="23" t="s">
        <v>839</v>
      </c>
      <c r="H43" s="10">
        <f>VLOOKUP(G43,'[2]Exportar Hoja de Trabajo'!$E$2:$O$596,10,FALSE)</f>
        <v>371.5</v>
      </c>
      <c r="I43" s="10">
        <f>VLOOKUP(G43,'[2]Exportar Hoja de Trabajo'!$E$2:$Q$596,12,FALSE)</f>
        <v>97.76</v>
      </c>
      <c r="J43" s="149" t="s">
        <v>20</v>
      </c>
      <c r="K43" s="150" t="s">
        <v>114</v>
      </c>
    </row>
    <row r="44" spans="1:39" ht="146.25" customHeight="1" x14ac:dyDescent="0.25">
      <c r="A44" s="145"/>
      <c r="B44" s="145"/>
      <c r="C44" s="145"/>
      <c r="D44" s="146"/>
      <c r="E44" s="107"/>
      <c r="F44" s="110"/>
      <c r="G44" s="23" t="s">
        <v>115</v>
      </c>
      <c r="H44" s="10">
        <f>VLOOKUP(G44,'[2]Exportar Hoja de Trabajo'!$E$2:$O$596,10,FALSE)</f>
        <v>379.82</v>
      </c>
      <c r="I44" s="10">
        <f>VLOOKUP(G44,'[2]Exportar Hoja de Trabajo'!$E$2:$Q$596,12,FALSE)</f>
        <v>96.16</v>
      </c>
      <c r="J44" s="149"/>
      <c r="K44" s="150"/>
    </row>
    <row r="45" spans="1:39" ht="113.25" customHeight="1" x14ac:dyDescent="0.25">
      <c r="A45" s="145"/>
      <c r="B45" s="145"/>
      <c r="C45" s="145"/>
      <c r="D45" s="146"/>
      <c r="E45" s="107"/>
      <c r="F45" s="110"/>
      <c r="G45" s="23" t="s">
        <v>116</v>
      </c>
      <c r="H45" s="10">
        <f>VLOOKUP(G45,'[2]Exportar Hoja de Trabajo'!$E$2:$O$596,10,FALSE)</f>
        <v>230</v>
      </c>
      <c r="I45" s="10">
        <f>VLOOKUP(G45,'[2]Exportar Hoja de Trabajo'!$E$2:$Q$596,12,FALSE)</f>
        <v>74.19</v>
      </c>
      <c r="J45" s="149"/>
      <c r="K45" s="150"/>
    </row>
    <row r="46" spans="1:39" ht="113.25" customHeight="1" x14ac:dyDescent="0.25">
      <c r="A46" s="145"/>
      <c r="B46" s="145"/>
      <c r="C46" s="145"/>
      <c r="D46" s="146"/>
      <c r="E46" s="107"/>
      <c r="F46" s="110"/>
      <c r="G46" s="145" t="s">
        <v>117</v>
      </c>
      <c r="H46" s="116">
        <f>VLOOKUP(G46,'[2]Exportar Hoja de Trabajo'!$E$2:$O$596,10,FALSE)</f>
        <v>119</v>
      </c>
      <c r="I46" s="116">
        <f>VLOOKUP(G46,'[2]Exportar Hoja de Trabajo'!$E$2:$Q$596,12,FALSE)</f>
        <v>180.3</v>
      </c>
      <c r="J46" s="149"/>
      <c r="K46" s="150"/>
    </row>
    <row r="47" spans="1:39" ht="120" customHeight="1" x14ac:dyDescent="0.25">
      <c r="A47" s="145"/>
      <c r="B47" s="145"/>
      <c r="C47" s="145"/>
      <c r="D47" s="146"/>
      <c r="E47" s="107"/>
      <c r="F47" s="110"/>
      <c r="G47" s="145"/>
      <c r="H47" s="110"/>
      <c r="I47" s="110"/>
      <c r="J47" s="149"/>
      <c r="K47" s="150"/>
    </row>
    <row r="48" spans="1:39" s="26" customFormat="1" ht="186.75" customHeight="1" x14ac:dyDescent="0.25">
      <c r="A48" s="145"/>
      <c r="B48" s="145"/>
      <c r="C48" s="145"/>
      <c r="D48" s="146"/>
      <c r="E48" s="108"/>
      <c r="F48" s="111"/>
      <c r="G48" s="145"/>
      <c r="H48" s="111"/>
      <c r="I48" s="111"/>
      <c r="J48" s="149"/>
      <c r="K48" s="24" t="s">
        <v>118</v>
      </c>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row>
    <row r="49" spans="1:11" ht="240" x14ac:dyDescent="0.25">
      <c r="A49" s="114" t="s">
        <v>119</v>
      </c>
      <c r="B49" s="96" t="s">
        <v>120</v>
      </c>
      <c r="C49" s="100" t="s">
        <v>121</v>
      </c>
      <c r="D49" s="100"/>
      <c r="E49" s="13">
        <f>VLOOKUP(B49,'[1]Exportar Hoja de Trabajo'!$C$2:$F$348,4,FALSE)</f>
        <v>19817831219</v>
      </c>
      <c r="F49" s="10">
        <f>VLOOKUP(B49,'[1]Exportar Hoja de Trabajo'!$C$2:$H$348,6,FALSE)</f>
        <v>81.960738829125063</v>
      </c>
      <c r="G49" s="100" t="s">
        <v>840</v>
      </c>
      <c r="H49" s="10">
        <f>VLOOKUP(G49,'[2]Exportar Hoja de Trabajo'!$E$2:$O$596,10,FALSE)</f>
        <v>29</v>
      </c>
      <c r="I49" s="10">
        <f>VLOOKUP(G49,'[2]Exportar Hoja de Trabajo'!$E$2:$Q$596,12,FALSE)</f>
        <v>200</v>
      </c>
      <c r="J49" s="17" t="s">
        <v>20</v>
      </c>
      <c r="K49" s="28" t="s">
        <v>122</v>
      </c>
    </row>
    <row r="50" spans="1:11" ht="315" x14ac:dyDescent="0.25">
      <c r="A50" s="115"/>
      <c r="B50" s="96" t="s">
        <v>123</v>
      </c>
      <c r="C50" s="100" t="s">
        <v>124</v>
      </c>
      <c r="D50" s="100"/>
      <c r="E50" s="13">
        <f>VLOOKUP(B50,'[1]Exportar Hoja de Trabajo'!$C$2:$F$348,4,FALSE)</f>
        <v>25538598016</v>
      </c>
      <c r="F50" s="10">
        <f>VLOOKUP(B50,'[1]Exportar Hoja de Trabajo'!$C$2:$H$348,6,FALSE)</f>
        <v>96.226163561099284</v>
      </c>
      <c r="G50" s="100" t="s">
        <v>840</v>
      </c>
      <c r="H50" s="10">
        <f>VLOOKUP(G50,'[2]Exportar Hoja de Trabajo'!$E$2:$O$596,10,FALSE)</f>
        <v>29</v>
      </c>
      <c r="I50" s="10">
        <f>VLOOKUP(G50,'[2]Exportar Hoja de Trabajo'!$E$2:$Q$596,12,FALSE)</f>
        <v>200</v>
      </c>
      <c r="J50" s="17" t="s">
        <v>20</v>
      </c>
      <c r="K50" s="20" t="s">
        <v>125</v>
      </c>
    </row>
    <row r="51" spans="1:11" ht="277.5" customHeight="1" x14ac:dyDescent="0.25">
      <c r="A51" s="114" t="s">
        <v>126</v>
      </c>
      <c r="B51" s="96" t="s">
        <v>127</v>
      </c>
      <c r="C51" s="100" t="s">
        <v>128</v>
      </c>
      <c r="D51" s="100"/>
      <c r="E51" s="13"/>
      <c r="F51" s="10"/>
      <c r="G51" s="100" t="s">
        <v>129</v>
      </c>
      <c r="H51" s="10">
        <f>VLOOKUP(G51,'[2]Exportar Hoja de Trabajo'!$E$2:$O$596,10,FALSE)</f>
        <v>1</v>
      </c>
      <c r="I51" s="10">
        <f>VLOOKUP(G51,'[2]Exportar Hoja de Trabajo'!$E$2:$Q$596,12,FALSE)</f>
        <v>100</v>
      </c>
      <c r="J51" s="17" t="s">
        <v>20</v>
      </c>
      <c r="K51" s="28" t="s">
        <v>130</v>
      </c>
    </row>
    <row r="52" spans="1:11" ht="225" x14ac:dyDescent="0.25">
      <c r="A52" s="115"/>
      <c r="B52" s="96" t="s">
        <v>131</v>
      </c>
      <c r="C52" s="100" t="s">
        <v>128</v>
      </c>
      <c r="D52" s="100"/>
      <c r="E52" s="13"/>
      <c r="F52" s="10"/>
      <c r="G52" s="100" t="s">
        <v>132</v>
      </c>
      <c r="H52" s="10">
        <f>VLOOKUP(G52,'[2]Exportar Hoja de Trabajo'!$E$2:$O$596,10,FALSE)</f>
        <v>4</v>
      </c>
      <c r="I52" s="10">
        <f>VLOOKUP(G52,'[2]Exportar Hoja de Trabajo'!$E$2:$Q$596,12,FALSE)</f>
        <v>100</v>
      </c>
      <c r="J52" s="17" t="s">
        <v>20</v>
      </c>
      <c r="K52" s="20" t="s">
        <v>133</v>
      </c>
    </row>
    <row r="53" spans="1:11" ht="240" x14ac:dyDescent="0.25">
      <c r="A53" s="114" t="s">
        <v>134</v>
      </c>
      <c r="B53" s="136" t="s">
        <v>135</v>
      </c>
      <c r="C53" s="155" t="s">
        <v>136</v>
      </c>
      <c r="D53" s="9"/>
      <c r="E53" s="106">
        <f>VLOOKUP(B53,'[1]Exportar Hoja de Trabajo'!$C$2:$F$348,4,FALSE)</f>
        <v>14187970376</v>
      </c>
      <c r="F53" s="116">
        <f>VLOOKUP(B53,'[1]Exportar Hoja de Trabajo'!$C$2:$H$348,6,FALSE)</f>
        <v>98.127799441517396</v>
      </c>
      <c r="G53" s="100" t="s">
        <v>137</v>
      </c>
      <c r="H53" s="10">
        <f>VLOOKUP(G53,'[2]Exportar Hoja de Trabajo'!$E$2:$O$596,10,FALSE)</f>
        <v>271</v>
      </c>
      <c r="I53" s="10">
        <f>VLOOKUP(G53,'[2]Exportar Hoja de Trabajo'!$E$2:$Q$596,12,FALSE)</f>
        <v>120.44</v>
      </c>
      <c r="J53" s="17" t="s">
        <v>20</v>
      </c>
      <c r="K53" s="29" t="s">
        <v>138</v>
      </c>
    </row>
    <row r="54" spans="1:11" ht="45" x14ac:dyDescent="0.25">
      <c r="A54" s="128"/>
      <c r="B54" s="136"/>
      <c r="C54" s="155"/>
      <c r="D54" s="9"/>
      <c r="E54" s="108"/>
      <c r="F54" s="111"/>
      <c r="G54" s="100" t="s">
        <v>139</v>
      </c>
      <c r="H54" s="10">
        <f>VLOOKUP(G54,'[2]Exportar Hoja de Trabajo'!$E$2:$O$596,10,FALSE)</f>
        <v>2624</v>
      </c>
      <c r="I54" s="10">
        <f>VLOOKUP(G54,'[2]Exportar Hoja de Trabajo'!$E$2:$Q$596,12,FALSE)</f>
        <v>161.47999999999999</v>
      </c>
      <c r="J54" s="17" t="s">
        <v>20</v>
      </c>
      <c r="K54" s="29" t="s">
        <v>140</v>
      </c>
    </row>
    <row r="55" spans="1:11" ht="255" x14ac:dyDescent="0.25">
      <c r="A55" s="115"/>
      <c r="B55" s="93" t="s">
        <v>141</v>
      </c>
      <c r="C55" s="100" t="s">
        <v>142</v>
      </c>
      <c r="D55" s="9"/>
      <c r="E55" s="13">
        <f>VLOOKUP(B55,'[1]Exportar Hoja de Trabajo'!$C$2:$F$348,4,FALSE)</f>
        <v>3393224664</v>
      </c>
      <c r="F55" s="10">
        <f>VLOOKUP(B55,'[1]Exportar Hoja de Trabajo'!$C$2:$H$348,6,FALSE)</f>
        <v>97.869913164953672</v>
      </c>
      <c r="G55" s="100" t="s">
        <v>143</v>
      </c>
      <c r="H55" s="10">
        <f>VLOOKUP(G55,'[2]Exportar Hoja de Trabajo'!$E$2:$O$596,10,FALSE)</f>
        <v>91</v>
      </c>
      <c r="I55" s="10">
        <f>VLOOKUP(G55,'[2]Exportar Hoja de Trabajo'!$E$2:$Q$596,12,FALSE)</f>
        <v>200</v>
      </c>
      <c r="J55" s="17" t="s">
        <v>20</v>
      </c>
      <c r="K55" s="29" t="s">
        <v>144</v>
      </c>
    </row>
    <row r="56" spans="1:11" ht="45" x14ac:dyDescent="0.25">
      <c r="A56" s="112" t="s">
        <v>145</v>
      </c>
      <c r="B56" s="96" t="s">
        <v>146</v>
      </c>
      <c r="C56" s="94" t="s">
        <v>147</v>
      </c>
      <c r="D56" s="9"/>
      <c r="E56" s="13">
        <f>VLOOKUP(B56,'[1]Exportar Hoja de Trabajo'!$C$2:$F$348,4,FALSE)</f>
        <v>1174350200</v>
      </c>
      <c r="F56" s="10">
        <f>VLOOKUP(B56,'[1]Exportar Hoja de Trabajo'!$C$2:$H$348,6,FALSE)</f>
        <v>87.354485460708077</v>
      </c>
      <c r="G56" s="100" t="s">
        <v>841</v>
      </c>
      <c r="H56" s="10">
        <f>VLOOKUP(G56,'[2]Exportar Hoja de Trabajo'!$E$2:$O$596,10,FALSE)</f>
        <v>30</v>
      </c>
      <c r="I56" s="10">
        <f>VLOOKUP(G56,'[2]Exportar Hoja de Trabajo'!$E$2:$Q$596,12,FALSE)</f>
        <v>150</v>
      </c>
      <c r="J56" s="17" t="s">
        <v>20</v>
      </c>
      <c r="K56" s="30" t="s">
        <v>148</v>
      </c>
    </row>
    <row r="57" spans="1:11" ht="180" x14ac:dyDescent="0.25">
      <c r="A57" s="129"/>
      <c r="B57" s="96" t="s">
        <v>149</v>
      </c>
      <c r="C57" s="94" t="s">
        <v>150</v>
      </c>
      <c r="D57" s="9"/>
      <c r="E57" s="13">
        <f>VLOOKUP(B57,'[1]Exportar Hoja de Trabajo'!$C$2:$F$348,4,FALSE)</f>
        <v>10110899745</v>
      </c>
      <c r="F57" s="10">
        <f>VLOOKUP(B57,'[1]Exportar Hoja de Trabajo'!$C$2:$H$348,6,FALSE)</f>
        <v>100</v>
      </c>
      <c r="G57" s="100" t="s">
        <v>842</v>
      </c>
      <c r="H57" s="10">
        <f>VLOOKUP(G57,'[2]Exportar Hoja de Trabajo'!$E$2:$O$596,10,FALSE)</f>
        <v>202</v>
      </c>
      <c r="I57" s="10">
        <f>VLOOKUP(G57,'[2]Exportar Hoja de Trabajo'!$E$2:$Q$596,12,FALSE)</f>
        <v>200</v>
      </c>
      <c r="J57" s="17" t="s">
        <v>20</v>
      </c>
      <c r="K57" s="30" t="s">
        <v>151</v>
      </c>
    </row>
    <row r="58" spans="1:11" ht="195" x14ac:dyDescent="0.25">
      <c r="A58" s="129"/>
      <c r="B58" s="96" t="s">
        <v>152</v>
      </c>
      <c r="C58" s="94" t="s">
        <v>153</v>
      </c>
      <c r="D58" s="9"/>
      <c r="E58" s="13">
        <f>VLOOKUP(B58,'[1]Exportar Hoja de Trabajo'!$C$2:$F$348,4,FALSE)</f>
        <v>17194275771</v>
      </c>
      <c r="F58" s="10">
        <f>VLOOKUP(B58,'[1]Exportar Hoja de Trabajo'!$C$2:$H$348,6,FALSE)</f>
        <v>100</v>
      </c>
      <c r="G58" s="100" t="s">
        <v>841</v>
      </c>
      <c r="H58" s="10">
        <f>VLOOKUP(G58,'[2]Exportar Hoja de Trabajo'!$E$2:$O$596,10,FALSE)</f>
        <v>30</v>
      </c>
      <c r="I58" s="10">
        <f>VLOOKUP(G58,'[2]Exportar Hoja de Trabajo'!$E$2:$Q$596,12,FALSE)</f>
        <v>150</v>
      </c>
      <c r="J58" s="17" t="s">
        <v>20</v>
      </c>
      <c r="K58" s="30" t="s">
        <v>154</v>
      </c>
    </row>
    <row r="59" spans="1:11" ht="45" x14ac:dyDescent="0.25">
      <c r="A59" s="113"/>
      <c r="B59" s="96" t="s">
        <v>155</v>
      </c>
      <c r="C59" s="94" t="s">
        <v>156</v>
      </c>
      <c r="D59" s="9"/>
      <c r="E59" s="13">
        <f>VLOOKUP(B59,'[1]Exportar Hoja de Trabajo'!$C$2:$F$348,4,FALSE)</f>
        <v>1639795826</v>
      </c>
      <c r="F59" s="10">
        <f>VLOOKUP(B59,'[1]Exportar Hoja de Trabajo'!$C$2:$H$348,6,FALSE)</f>
        <v>100</v>
      </c>
      <c r="G59" s="100" t="s">
        <v>841</v>
      </c>
      <c r="H59" s="10">
        <f>VLOOKUP(G59,'[2]Exportar Hoja de Trabajo'!$E$2:$O$596,10,FALSE)</f>
        <v>30</v>
      </c>
      <c r="I59" s="10">
        <f>VLOOKUP(G59,'[2]Exportar Hoja de Trabajo'!$E$2:$Q$596,12,FALSE)</f>
        <v>150</v>
      </c>
      <c r="J59" s="17" t="s">
        <v>20</v>
      </c>
      <c r="K59" s="30"/>
    </row>
    <row r="60" spans="1:11" ht="60" x14ac:dyDescent="0.25">
      <c r="A60" s="112" t="s">
        <v>157</v>
      </c>
      <c r="B60" s="31" t="s">
        <v>158</v>
      </c>
      <c r="C60" s="100" t="s">
        <v>159</v>
      </c>
      <c r="D60" s="9"/>
      <c r="E60" s="13">
        <f>VLOOKUP(B60,'[1]Exportar Hoja de Trabajo'!$C$2:$F$348,4,FALSE)</f>
        <v>77312532955</v>
      </c>
      <c r="F60" s="10">
        <f>VLOOKUP(B60,'[1]Exportar Hoja de Trabajo'!$C$2:$H$348,6,FALSE)</f>
        <v>97.615917669309454</v>
      </c>
      <c r="G60" s="100" t="s">
        <v>160</v>
      </c>
      <c r="H60" s="10">
        <f>VLOOKUP(G60,'[2]Exportar Hoja de Trabajo'!$E$2:$O$596,10,FALSE)</f>
        <v>110</v>
      </c>
      <c r="I60" s="10">
        <f>VLOOKUP(G60,'[2]Exportar Hoja de Trabajo'!$E$2:$Q$596,12,FALSE)</f>
        <v>88</v>
      </c>
      <c r="J60" s="17" t="s">
        <v>20</v>
      </c>
      <c r="K60" s="28" t="s">
        <v>161</v>
      </c>
    </row>
    <row r="61" spans="1:11" ht="45" x14ac:dyDescent="0.25">
      <c r="A61" s="129"/>
      <c r="B61" s="153" t="s">
        <v>162</v>
      </c>
      <c r="C61" s="154" t="s">
        <v>163</v>
      </c>
      <c r="D61" s="9"/>
      <c r="E61" s="106">
        <f>VLOOKUP(B61,'[1]Exportar Hoja de Trabajo'!$C$2:$F$348,4,FALSE)</f>
        <v>78180966109</v>
      </c>
      <c r="F61" s="116">
        <f>VLOOKUP(B61,'[1]Exportar Hoja de Trabajo'!$C$2:$H$348,6,FALSE)</f>
        <v>99.764659617695429</v>
      </c>
      <c r="G61" s="100" t="s">
        <v>164</v>
      </c>
      <c r="H61" s="10">
        <f>VLOOKUP(G61,'[2]Exportar Hoja de Trabajo'!$E$2:$O$596,10,FALSE)</f>
        <v>14</v>
      </c>
      <c r="I61" s="10">
        <f>VLOOKUP(G61,'[2]Exportar Hoja de Trabajo'!$E$2:$Q$596,12,FALSE)</f>
        <v>70</v>
      </c>
      <c r="J61" s="17" t="s">
        <v>20</v>
      </c>
      <c r="K61" s="29" t="s">
        <v>165</v>
      </c>
    </row>
    <row r="62" spans="1:11" ht="45" x14ac:dyDescent="0.25">
      <c r="A62" s="113"/>
      <c r="B62" s="153"/>
      <c r="C62" s="154"/>
      <c r="D62" s="9"/>
      <c r="E62" s="108"/>
      <c r="F62" s="111"/>
      <c r="G62" s="100" t="s">
        <v>166</v>
      </c>
      <c r="H62" s="10">
        <f>VLOOKUP(G62,'[2]Exportar Hoja de Trabajo'!$E$2:$O$596,10,FALSE)</f>
        <v>40</v>
      </c>
      <c r="I62" s="10">
        <f>VLOOKUP(G62,'[2]Exportar Hoja de Trabajo'!$E$2:$Q$596,12,FALSE)</f>
        <v>57.14</v>
      </c>
      <c r="J62" s="17" t="s">
        <v>20</v>
      </c>
      <c r="K62" s="29" t="s">
        <v>167</v>
      </c>
    </row>
    <row r="63" spans="1:11" ht="105" x14ac:dyDescent="0.25">
      <c r="A63" s="114" t="s">
        <v>168</v>
      </c>
      <c r="B63" s="98" t="s">
        <v>169</v>
      </c>
      <c r="C63" s="97" t="s">
        <v>170</v>
      </c>
      <c r="D63" s="9"/>
      <c r="E63" s="13">
        <f>VLOOKUP(B63,'[1]Exportar Hoja de Trabajo'!$C$2:$F$348,4,FALSE)</f>
        <v>2178154202</v>
      </c>
      <c r="F63" s="10">
        <f>VLOOKUP(B63,'[1]Exportar Hoja de Trabajo'!$C$2:$H$348,6,FALSE)</f>
        <v>100</v>
      </c>
      <c r="G63" s="100"/>
      <c r="H63" s="10"/>
      <c r="I63" s="10"/>
      <c r="J63" s="32" t="s">
        <v>20</v>
      </c>
      <c r="K63" s="29" t="s">
        <v>171</v>
      </c>
    </row>
    <row r="64" spans="1:11" ht="99.75" customHeight="1" x14ac:dyDescent="0.25">
      <c r="A64" s="128"/>
      <c r="B64" s="98" t="s">
        <v>172</v>
      </c>
      <c r="C64" s="97" t="s">
        <v>173</v>
      </c>
      <c r="D64" s="9"/>
      <c r="E64" s="13">
        <f>VLOOKUP(B64,'[1]Exportar Hoja de Trabajo'!$C$2:$F$348,4,FALSE)</f>
        <v>15325864013</v>
      </c>
      <c r="F64" s="10">
        <f>VLOOKUP(B64,'[1]Exportar Hoja de Trabajo'!$C$2:$H$348,6,FALSE)</f>
        <v>95.714328980344177</v>
      </c>
      <c r="G64" s="100" t="s">
        <v>174</v>
      </c>
      <c r="H64" s="10">
        <f>VLOOKUP(G64,'[2]Exportar Hoja de Trabajo'!$E$2:$O$596,10,FALSE)</f>
        <v>4</v>
      </c>
      <c r="I64" s="10">
        <f>VLOOKUP(G64,'[2]Exportar Hoja de Trabajo'!$E$2:$Q$596,12,FALSE)</f>
        <v>20</v>
      </c>
      <c r="J64" s="32" t="s">
        <v>175</v>
      </c>
      <c r="K64" s="29" t="s">
        <v>176</v>
      </c>
    </row>
    <row r="65" spans="1:11" ht="88.5" customHeight="1" x14ac:dyDescent="0.25">
      <c r="A65" s="128"/>
      <c r="B65" s="98" t="s">
        <v>177</v>
      </c>
      <c r="C65" s="97" t="s">
        <v>178</v>
      </c>
      <c r="D65" s="9"/>
      <c r="E65" s="13">
        <f>VLOOKUP(B65,'[1]Exportar Hoja de Trabajo'!$C$2:$F$348,4,FALSE)</f>
        <v>804706378</v>
      </c>
      <c r="F65" s="10">
        <f>VLOOKUP(B65,'[1]Exportar Hoja de Trabajo'!$C$2:$H$348,6,FALSE)</f>
        <v>95.215706046883497</v>
      </c>
      <c r="G65" s="100" t="s">
        <v>179</v>
      </c>
      <c r="H65" s="10">
        <f>VLOOKUP(G65,'[2]Exportar Hoja de Trabajo'!$E$2:$O$596,10,FALSE)</f>
        <v>8</v>
      </c>
      <c r="I65" s="10">
        <f>VLOOKUP(G65,'[2]Exportar Hoja de Trabajo'!$E$2:$Q$596,12,FALSE)</f>
        <v>100</v>
      </c>
      <c r="J65" s="32" t="s">
        <v>20</v>
      </c>
      <c r="K65" s="28" t="s">
        <v>180</v>
      </c>
    </row>
    <row r="66" spans="1:11" ht="98.25" customHeight="1" x14ac:dyDescent="0.25">
      <c r="A66" s="128"/>
      <c r="B66" s="31" t="s">
        <v>181</v>
      </c>
      <c r="C66" s="33" t="s">
        <v>182</v>
      </c>
      <c r="D66" s="9"/>
      <c r="E66" s="13">
        <f>VLOOKUP(B66,'[1]Exportar Hoja de Trabajo'!$C$2:$F$348,4,FALSE)</f>
        <v>766232478</v>
      </c>
      <c r="F66" s="10">
        <f>VLOOKUP(B66,'[1]Exportar Hoja de Trabajo'!$C$2:$H$348,6,FALSE)</f>
        <v>99.97825323774336</v>
      </c>
      <c r="G66" s="100" t="s">
        <v>843</v>
      </c>
      <c r="H66" s="10">
        <f>VLOOKUP(G66,'[2]Exportar Hoja de Trabajo'!$E$2:$O$596,10,FALSE)</f>
        <v>8</v>
      </c>
      <c r="I66" s="10">
        <f>VLOOKUP(G66,'[2]Exportar Hoja de Trabajo'!$E$2:$Q$596,12,FALSE)</f>
        <v>133.33000000000001</v>
      </c>
      <c r="J66" s="32" t="s">
        <v>20</v>
      </c>
      <c r="K66" s="28" t="s">
        <v>183</v>
      </c>
    </row>
    <row r="67" spans="1:11" ht="69.75" customHeight="1" x14ac:dyDescent="0.25">
      <c r="A67" s="128"/>
      <c r="B67" s="98" t="s">
        <v>184</v>
      </c>
      <c r="C67" s="97" t="s">
        <v>185</v>
      </c>
      <c r="D67" s="9"/>
      <c r="E67" s="13">
        <f>VLOOKUP(B67,'[1]Exportar Hoja de Trabajo'!$C$2:$F$348,4,FALSE)</f>
        <v>7097889227</v>
      </c>
      <c r="F67" s="10">
        <f>VLOOKUP(B67,'[1]Exportar Hoja de Trabajo'!$C$2:$H$348,6,FALSE)</f>
        <v>99.386494481521822</v>
      </c>
      <c r="G67" s="100" t="s">
        <v>186</v>
      </c>
      <c r="H67" s="10">
        <f>VLOOKUP(G67,'[2]Exportar Hoja de Trabajo'!$E$2:$O$596,10,FALSE)</f>
        <v>4392</v>
      </c>
      <c r="I67" s="10">
        <f>VLOOKUP(G67,'[2]Exportar Hoja de Trabajo'!$E$2:$Q$596,12,FALSE)</f>
        <v>163.88</v>
      </c>
      <c r="J67" s="32" t="s">
        <v>20</v>
      </c>
      <c r="K67" s="28" t="s">
        <v>187</v>
      </c>
    </row>
    <row r="68" spans="1:11" ht="226.5" customHeight="1" x14ac:dyDescent="0.25">
      <c r="A68" s="128"/>
      <c r="B68" s="98" t="s">
        <v>188</v>
      </c>
      <c r="C68" s="97" t="s">
        <v>189</v>
      </c>
      <c r="D68" s="9"/>
      <c r="E68" s="13">
        <f>VLOOKUP(B68,'[1]Exportar Hoja de Trabajo'!$C$2:$F$348,4,FALSE)</f>
        <v>8640341093</v>
      </c>
      <c r="F68" s="10">
        <f>VLOOKUP(B68,'[1]Exportar Hoja de Trabajo'!$C$2:$H$348,6,FALSE)</f>
        <v>99.85698132393351</v>
      </c>
      <c r="G68" s="100" t="s">
        <v>844</v>
      </c>
      <c r="H68" s="10">
        <f>VLOOKUP(G68,'[2]Exportar Hoja de Trabajo'!$E$2:$O$596,10,FALSE)</f>
        <v>94</v>
      </c>
      <c r="I68" s="10">
        <f>VLOOKUP(G68,'[2]Exportar Hoja de Trabajo'!$E$2:$Q$596,12,FALSE)</f>
        <v>117.5</v>
      </c>
      <c r="J68" s="32" t="s">
        <v>20</v>
      </c>
      <c r="K68" s="28" t="s">
        <v>190</v>
      </c>
    </row>
    <row r="69" spans="1:11" ht="150" x14ac:dyDescent="0.25">
      <c r="A69" s="128"/>
      <c r="B69" s="31" t="s">
        <v>191</v>
      </c>
      <c r="C69" s="33" t="s">
        <v>192</v>
      </c>
      <c r="D69" s="9"/>
      <c r="E69" s="13">
        <f>VLOOKUP(B69,'[1]Exportar Hoja de Trabajo'!$C$2:$F$348,4,FALSE)</f>
        <v>2850554077</v>
      </c>
      <c r="F69" s="10">
        <f>VLOOKUP(B69,'[1]Exportar Hoja de Trabajo'!$C$2:$H$348,6,FALSE)</f>
        <v>100</v>
      </c>
      <c r="G69" s="100" t="s">
        <v>193</v>
      </c>
      <c r="H69" s="10">
        <f>VLOOKUP(G69,'[2]Exportar Hoja de Trabajo'!$E$2:$O$596,10,FALSE)</f>
        <v>25</v>
      </c>
      <c r="I69" s="10">
        <f>VLOOKUP(G69,'[2]Exportar Hoja de Trabajo'!$E$2:$Q$596,12,FALSE)</f>
        <v>125</v>
      </c>
      <c r="J69" s="32" t="s">
        <v>20</v>
      </c>
      <c r="K69" s="29" t="s">
        <v>194</v>
      </c>
    </row>
    <row r="70" spans="1:11" ht="84.75" customHeight="1" x14ac:dyDescent="0.25">
      <c r="A70" s="128"/>
      <c r="B70" s="112" t="s">
        <v>191</v>
      </c>
      <c r="C70" s="114" t="s">
        <v>192</v>
      </c>
      <c r="D70" s="12"/>
      <c r="E70" s="106">
        <f>VLOOKUP(B70,'[1]Exportar Hoja de Trabajo'!$C$2:$F$348,4,FALSE)</f>
        <v>2850554077</v>
      </c>
      <c r="F70" s="116">
        <f>VLOOKUP(B70,'[1]Exportar Hoja de Trabajo'!$C$2:$H$348,6,FALSE)</f>
        <v>100</v>
      </c>
      <c r="G70" s="100" t="s">
        <v>195</v>
      </c>
      <c r="H70" s="10">
        <f>VLOOKUP(G70,'[2]Exportar Hoja de Trabajo'!$E$2:$O$596,10,FALSE)</f>
        <v>3</v>
      </c>
      <c r="I70" s="10">
        <f>VLOOKUP(G70,'[2]Exportar Hoja de Trabajo'!$E$2:$Q$596,12,FALSE)</f>
        <v>75</v>
      </c>
      <c r="J70" s="32" t="s">
        <v>20</v>
      </c>
      <c r="K70" s="29" t="s">
        <v>196</v>
      </c>
    </row>
    <row r="71" spans="1:11" ht="99.75" customHeight="1" x14ac:dyDescent="0.25">
      <c r="A71" s="128"/>
      <c r="B71" s="129"/>
      <c r="C71" s="128"/>
      <c r="D71" s="12"/>
      <c r="E71" s="107"/>
      <c r="F71" s="110"/>
      <c r="G71" s="100" t="s">
        <v>197</v>
      </c>
      <c r="H71" s="10">
        <f>VLOOKUP(G71,'[2]Exportar Hoja de Trabajo'!$E$2:$O$596,10,FALSE)</f>
        <v>1020</v>
      </c>
      <c r="I71" s="10">
        <f>VLOOKUP(G71,'[2]Exportar Hoja de Trabajo'!$E$2:$Q$596,12,FALSE)</f>
        <v>200</v>
      </c>
      <c r="J71" s="32" t="s">
        <v>20</v>
      </c>
      <c r="K71" s="29" t="s">
        <v>198</v>
      </c>
    </row>
    <row r="72" spans="1:11" ht="98.25" customHeight="1" x14ac:dyDescent="0.25">
      <c r="A72" s="128"/>
      <c r="B72" s="113"/>
      <c r="C72" s="115"/>
      <c r="D72" s="12"/>
      <c r="E72" s="108"/>
      <c r="F72" s="111"/>
      <c r="G72" s="100" t="s">
        <v>199</v>
      </c>
      <c r="H72" s="10">
        <f>VLOOKUP(G72,'[2]Exportar Hoja de Trabajo'!$E$2:$O$596,10,FALSE)</f>
        <v>52</v>
      </c>
      <c r="I72" s="10">
        <f>VLOOKUP(G72,'[2]Exportar Hoja de Trabajo'!$E$2:$Q$596,12,FALSE)</f>
        <v>200</v>
      </c>
      <c r="J72" s="32" t="s">
        <v>20</v>
      </c>
      <c r="K72" s="29" t="s">
        <v>200</v>
      </c>
    </row>
    <row r="73" spans="1:11" ht="45" x14ac:dyDescent="0.25">
      <c r="A73" s="115"/>
      <c r="B73" s="98" t="s">
        <v>201</v>
      </c>
      <c r="C73" s="97" t="s">
        <v>202</v>
      </c>
      <c r="D73" s="9"/>
      <c r="E73" s="13">
        <f>VLOOKUP(B73,'[1]Exportar Hoja de Trabajo'!$C$2:$F$348,4,FALSE)</f>
        <v>8019000000</v>
      </c>
      <c r="F73" s="10">
        <f>VLOOKUP(B73,'[1]Exportar Hoja de Trabajo'!$C$2:$H$348,6,FALSE)</f>
        <v>100</v>
      </c>
      <c r="G73" s="100" t="s">
        <v>203</v>
      </c>
      <c r="H73" s="10">
        <f>VLOOKUP(G73,'[2]Exportar Hoja de Trabajo'!$E$2:$O$596,10,FALSE)</f>
        <v>6</v>
      </c>
      <c r="I73" s="10">
        <f>VLOOKUP(G73,'[2]Exportar Hoja de Trabajo'!$E$2:$Q$596,12,FALSE)</f>
        <v>100</v>
      </c>
      <c r="J73" s="32" t="s">
        <v>204</v>
      </c>
      <c r="K73" s="29" t="s">
        <v>205</v>
      </c>
    </row>
    <row r="74" spans="1:11" ht="90" x14ac:dyDescent="0.25">
      <c r="A74" s="112" t="s">
        <v>206</v>
      </c>
      <c r="B74" s="96" t="s">
        <v>207</v>
      </c>
      <c r="C74" s="34" t="s">
        <v>208</v>
      </c>
      <c r="D74" s="9"/>
      <c r="E74" s="13">
        <f>VLOOKUP(B74,'[1]Exportar Hoja de Trabajo'!$C$2:$F$348,4,FALSE)</f>
        <v>12463284516</v>
      </c>
      <c r="F74" s="10">
        <f>VLOOKUP(B74,'[1]Exportar Hoja de Trabajo'!$C$2:$H$348,6,FALSE)</f>
        <v>97.866591719985365</v>
      </c>
      <c r="G74" s="100" t="s">
        <v>209</v>
      </c>
      <c r="H74" s="10">
        <f>VLOOKUP(G74,'[2]Exportar Hoja de Trabajo'!$E$2:$O$596,10,FALSE)</f>
        <v>10768</v>
      </c>
      <c r="I74" s="10">
        <f>VLOOKUP(G74,'[2]Exportar Hoja de Trabajo'!$E$2:$Q$596,12,FALSE)</f>
        <v>82.83</v>
      </c>
      <c r="J74" s="103" t="s">
        <v>20</v>
      </c>
      <c r="K74" s="28" t="s">
        <v>210</v>
      </c>
    </row>
    <row r="75" spans="1:11" ht="303.75" customHeight="1" x14ac:dyDescent="0.25">
      <c r="A75" s="129"/>
      <c r="B75" s="96" t="s">
        <v>211</v>
      </c>
      <c r="C75" s="100" t="s">
        <v>212</v>
      </c>
      <c r="D75" s="9"/>
      <c r="E75" s="13">
        <f>VLOOKUP(B75,'[1]Exportar Hoja de Trabajo'!$C$2:$F$348,4,FALSE)</f>
        <v>11160047859</v>
      </c>
      <c r="F75" s="10">
        <f>VLOOKUP(B75,'[1]Exportar Hoja de Trabajo'!$C$2:$H$348,6,FALSE)</f>
        <v>94.978847031264962</v>
      </c>
      <c r="G75" s="100" t="s">
        <v>845</v>
      </c>
      <c r="H75" s="10">
        <f>VLOOKUP(G75,'[2]Exportar Hoja de Trabajo'!$E$2:$O$596,10,FALSE)</f>
        <v>124</v>
      </c>
      <c r="I75" s="10">
        <f>VLOOKUP(G75,'[2]Exportar Hoja de Trabajo'!$E$2:$Q$596,12,FALSE)</f>
        <v>100</v>
      </c>
      <c r="J75" s="103" t="s">
        <v>20</v>
      </c>
      <c r="K75" s="29" t="s">
        <v>213</v>
      </c>
    </row>
    <row r="76" spans="1:11" ht="107.25" customHeight="1" x14ac:dyDescent="0.25">
      <c r="A76" s="129"/>
      <c r="B76" s="137" t="s">
        <v>214</v>
      </c>
      <c r="C76" s="141" t="s">
        <v>215</v>
      </c>
      <c r="D76" s="9"/>
      <c r="E76" s="106">
        <f>VLOOKUP(B76,'[1]Exportar Hoja de Trabajo'!$C$2:$F$348,4,FALSE)</f>
        <v>294752266514</v>
      </c>
      <c r="F76" s="116">
        <f>VLOOKUP(B76,'[1]Exportar Hoja de Trabajo'!$C$2:$H$348,6,FALSE)</f>
        <v>100</v>
      </c>
      <c r="G76" s="100" t="s">
        <v>846</v>
      </c>
      <c r="H76" s="10">
        <f>VLOOKUP(G76,'[2]Exportar Hoja de Trabajo'!$E$2:$O$596,10,FALSE)</f>
        <v>8009</v>
      </c>
      <c r="I76" s="10">
        <f>VLOOKUP(G76,'[2]Exportar Hoja de Trabajo'!$E$2:$Q$596,12,FALSE)</f>
        <v>88.99</v>
      </c>
      <c r="J76" s="103" t="s">
        <v>20</v>
      </c>
      <c r="K76" s="156" t="s">
        <v>216</v>
      </c>
    </row>
    <row r="77" spans="1:11" ht="73.5" customHeight="1" x14ac:dyDescent="0.25">
      <c r="A77" s="129"/>
      <c r="B77" s="137"/>
      <c r="C77" s="141"/>
      <c r="D77" s="9"/>
      <c r="E77" s="108"/>
      <c r="F77" s="111"/>
      <c r="G77" s="100" t="s">
        <v>217</v>
      </c>
      <c r="H77" s="10">
        <f>VLOOKUP(G77,'[2]Exportar Hoja de Trabajo'!$E$2:$O$596,10,FALSE)</f>
        <v>1104948</v>
      </c>
      <c r="I77" s="10">
        <f>VLOOKUP(G77,'[2]Exportar Hoja de Trabajo'!$E$2:$Q$596,12,FALSE)</f>
        <v>92.08</v>
      </c>
      <c r="J77" s="103" t="s">
        <v>20</v>
      </c>
      <c r="K77" s="157"/>
    </row>
    <row r="78" spans="1:11" ht="45" x14ac:dyDescent="0.25">
      <c r="A78" s="129"/>
      <c r="B78" s="137" t="s">
        <v>218</v>
      </c>
      <c r="C78" s="141" t="s">
        <v>219</v>
      </c>
      <c r="D78" s="9"/>
      <c r="E78" s="106">
        <f>VLOOKUP(B78,'[1]Exportar Hoja de Trabajo'!$C$2:$F$348,4,FALSE)</f>
        <v>10500000000</v>
      </c>
      <c r="F78" s="116">
        <f>VLOOKUP(B78,'[1]Exportar Hoja de Trabajo'!$C$2:$H$348,6,FALSE)</f>
        <v>70</v>
      </c>
      <c r="G78" s="100" t="s">
        <v>831</v>
      </c>
      <c r="H78" s="10">
        <f>VLOOKUP(G78,'[2]Exportar Hoja de Trabajo'!$E$2:$O$596,10,FALSE)</f>
        <v>251497</v>
      </c>
      <c r="I78" s="10">
        <f>VLOOKUP(G78,'[2]Exportar Hoja de Trabajo'!$E$2:$Q$596,12,FALSE)</f>
        <v>38.57</v>
      </c>
      <c r="J78" s="103" t="s">
        <v>20</v>
      </c>
      <c r="K78" s="158" t="s">
        <v>220</v>
      </c>
    </row>
    <row r="79" spans="1:11" ht="45" x14ac:dyDescent="0.25">
      <c r="A79" s="129"/>
      <c r="B79" s="137"/>
      <c r="C79" s="141"/>
      <c r="D79" s="9"/>
      <c r="E79" s="107"/>
      <c r="F79" s="110"/>
      <c r="G79" s="100" t="s">
        <v>221</v>
      </c>
      <c r="H79" s="10">
        <f>VLOOKUP(G79,'[2]Exportar Hoja de Trabajo'!$E$2:$O$596,10,FALSE)</f>
        <v>37954</v>
      </c>
      <c r="I79" s="10">
        <f>VLOOKUP(G79,'[2]Exportar Hoja de Trabajo'!$E$2:$Q$596,12,FALSE)</f>
        <v>200</v>
      </c>
      <c r="J79" s="103" t="s">
        <v>20</v>
      </c>
      <c r="K79" s="159"/>
    </row>
    <row r="80" spans="1:11" ht="45" x14ac:dyDescent="0.25">
      <c r="A80" s="129"/>
      <c r="B80" s="137"/>
      <c r="C80" s="141"/>
      <c r="D80" s="9"/>
      <c r="E80" s="107"/>
      <c r="F80" s="110"/>
      <c r="G80" s="100" t="s">
        <v>222</v>
      </c>
      <c r="H80" s="10">
        <f>VLOOKUP(G80,'[2]Exportar Hoja de Trabajo'!$E$2:$O$596,10,FALSE)</f>
        <v>14358</v>
      </c>
      <c r="I80" s="10">
        <f>VLOOKUP(G80,'[2]Exportar Hoja de Trabajo'!$E$2:$Q$596,12,FALSE)</f>
        <v>89.74</v>
      </c>
      <c r="J80" s="103" t="s">
        <v>20</v>
      </c>
      <c r="K80" s="159"/>
    </row>
    <row r="81" spans="1:11" ht="30" x14ac:dyDescent="0.25">
      <c r="A81" s="129"/>
      <c r="B81" s="137"/>
      <c r="C81" s="141"/>
      <c r="D81" s="9"/>
      <c r="E81" s="108"/>
      <c r="F81" s="111"/>
      <c r="G81" s="100" t="s">
        <v>209</v>
      </c>
      <c r="H81" s="10">
        <f>VLOOKUP(G81,'[2]Exportar Hoja de Trabajo'!$E$2:$O$596,10,FALSE)</f>
        <v>10768</v>
      </c>
      <c r="I81" s="10">
        <f>VLOOKUP(G81,'[2]Exportar Hoja de Trabajo'!$E$2:$Q$596,12,FALSE)</f>
        <v>82.83</v>
      </c>
      <c r="J81" s="103" t="s">
        <v>20</v>
      </c>
      <c r="K81" s="160"/>
    </row>
    <row r="82" spans="1:11" ht="45" x14ac:dyDescent="0.25">
      <c r="A82" s="129"/>
      <c r="B82" s="137" t="s">
        <v>223</v>
      </c>
      <c r="C82" s="141" t="s">
        <v>224</v>
      </c>
      <c r="D82" s="9"/>
      <c r="E82" s="106">
        <f>VLOOKUP(B82,'[1]Exportar Hoja de Trabajo'!$C$2:$F$348,4,FALSE)</f>
        <v>2100000000</v>
      </c>
      <c r="F82" s="116">
        <f>VLOOKUP(B82,'[1]Exportar Hoja de Trabajo'!$C$2:$H$348,6,FALSE)</f>
        <v>70</v>
      </c>
      <c r="G82" s="100" t="s">
        <v>831</v>
      </c>
      <c r="H82" s="10">
        <f>VLOOKUP(G82,'[2]Exportar Hoja de Trabajo'!$E$2:$O$596,10,FALSE)</f>
        <v>251497</v>
      </c>
      <c r="I82" s="10">
        <f>VLOOKUP(G82,'[2]Exportar Hoja de Trabajo'!$E$2:$Q$596,12,FALSE)</f>
        <v>38.57</v>
      </c>
      <c r="J82" s="103" t="s">
        <v>20</v>
      </c>
      <c r="K82" s="158" t="s">
        <v>225</v>
      </c>
    </row>
    <row r="83" spans="1:11" ht="30" x14ac:dyDescent="0.25">
      <c r="A83" s="129"/>
      <c r="B83" s="137"/>
      <c r="C83" s="141"/>
      <c r="D83" s="9"/>
      <c r="E83" s="107"/>
      <c r="F83" s="110"/>
      <c r="G83" s="100" t="s">
        <v>209</v>
      </c>
      <c r="H83" s="10">
        <f>VLOOKUP(G83,'[2]Exportar Hoja de Trabajo'!$E$2:$O$596,10,FALSE)</f>
        <v>10768</v>
      </c>
      <c r="I83" s="10">
        <f>VLOOKUP(G83,'[2]Exportar Hoja de Trabajo'!$E$2:$Q$596,12,FALSE)</f>
        <v>82.83</v>
      </c>
      <c r="J83" s="103" t="s">
        <v>20</v>
      </c>
      <c r="K83" s="159"/>
    </row>
    <row r="84" spans="1:11" ht="45" x14ac:dyDescent="0.25">
      <c r="A84" s="129"/>
      <c r="B84" s="137"/>
      <c r="C84" s="141"/>
      <c r="D84" s="9"/>
      <c r="E84" s="107"/>
      <c r="F84" s="110"/>
      <c r="G84" s="100" t="s">
        <v>222</v>
      </c>
      <c r="H84" s="10">
        <f>VLOOKUP(G84,'[2]Exportar Hoja de Trabajo'!$E$2:$O$596,10,FALSE)</f>
        <v>14358</v>
      </c>
      <c r="I84" s="10">
        <f>VLOOKUP(G84,'[2]Exportar Hoja de Trabajo'!$E$2:$Q$596,12,FALSE)</f>
        <v>89.74</v>
      </c>
      <c r="J84" s="103" t="s">
        <v>20</v>
      </c>
      <c r="K84" s="159"/>
    </row>
    <row r="85" spans="1:11" ht="45" x14ac:dyDescent="0.25">
      <c r="A85" s="113"/>
      <c r="B85" s="137"/>
      <c r="C85" s="141"/>
      <c r="D85" s="9"/>
      <c r="E85" s="108"/>
      <c r="F85" s="111"/>
      <c r="G85" s="100" t="s">
        <v>221</v>
      </c>
      <c r="H85" s="10">
        <f>VLOOKUP(G85,'[2]Exportar Hoja de Trabajo'!$E$2:$O$596,10,FALSE)</f>
        <v>37954</v>
      </c>
      <c r="I85" s="10">
        <f>VLOOKUP(G85,'[2]Exportar Hoja de Trabajo'!$E$2:$Q$596,12,FALSE)</f>
        <v>200</v>
      </c>
      <c r="J85" s="103" t="s">
        <v>20</v>
      </c>
      <c r="K85" s="160"/>
    </row>
    <row r="86" spans="1:11" ht="135" x14ac:dyDescent="0.25">
      <c r="A86" s="112" t="s">
        <v>226</v>
      </c>
      <c r="B86" s="35" t="s">
        <v>227</v>
      </c>
      <c r="C86" s="35" t="s">
        <v>228</v>
      </c>
      <c r="D86" s="22"/>
      <c r="E86" s="13">
        <f>VLOOKUP(B86,'[1]Exportar Hoja de Trabajo'!$C$2:$F$348,4,FALSE)</f>
        <v>500000000</v>
      </c>
      <c r="F86" s="10">
        <f>VLOOKUP(B86,'[1]Exportar Hoja de Trabajo'!$C$2:$H$348,6,FALSE)</f>
        <v>71.428571428571431</v>
      </c>
      <c r="G86" s="23" t="s">
        <v>229</v>
      </c>
      <c r="H86" s="10">
        <f>VLOOKUP(G86,'[2]Exportar Hoja de Trabajo'!$E$2:$O$596,10,FALSE)</f>
        <v>2</v>
      </c>
      <c r="I86" s="10">
        <f>VLOOKUP(G86,'[2]Exportar Hoja de Trabajo'!$E$2:$Q$596,12,FALSE)</f>
        <v>100</v>
      </c>
      <c r="J86" s="103" t="s">
        <v>204</v>
      </c>
      <c r="K86" s="103" t="s">
        <v>230</v>
      </c>
    </row>
    <row r="87" spans="1:11" ht="88.5" customHeight="1" x14ac:dyDescent="0.25">
      <c r="A87" s="129"/>
      <c r="B87" s="35" t="s">
        <v>231</v>
      </c>
      <c r="C87" s="35" t="s">
        <v>232</v>
      </c>
      <c r="D87" s="22"/>
      <c r="E87" s="13">
        <f>VLOOKUP(B87,'[1]Exportar Hoja de Trabajo'!$C$2:$F$348,4,FALSE)</f>
        <v>132814526353</v>
      </c>
      <c r="F87" s="10">
        <f>VLOOKUP(B87,'[1]Exportar Hoja de Trabajo'!$C$2:$H$348,6,FALSE)</f>
        <v>100</v>
      </c>
      <c r="G87" s="23" t="s">
        <v>233</v>
      </c>
      <c r="H87" s="10">
        <f>VLOOKUP(G87,'[2]Exportar Hoja de Trabajo'!$E$2:$O$596,10,FALSE)</f>
        <v>471852</v>
      </c>
      <c r="I87" s="10">
        <f>VLOOKUP(G87,'[2]Exportar Hoja de Trabajo'!$E$2:$Q$596,12,FALSE)</f>
        <v>200</v>
      </c>
      <c r="J87" s="103" t="s">
        <v>204</v>
      </c>
      <c r="K87" s="103" t="s">
        <v>234</v>
      </c>
    </row>
    <row r="88" spans="1:11" ht="88.5" customHeight="1" x14ac:dyDescent="0.25">
      <c r="A88" s="129"/>
      <c r="B88" s="161" t="s">
        <v>235</v>
      </c>
      <c r="C88" s="164" t="s">
        <v>236</v>
      </c>
      <c r="D88" s="165"/>
      <c r="E88" s="106">
        <f>VLOOKUP(B88,'[1]Exportar Hoja de Trabajo'!$C$2:$F$348,4,FALSE)</f>
        <v>14507260311</v>
      </c>
      <c r="F88" s="116">
        <f>VLOOKUP(B88,'[1]Exportar Hoja de Trabajo'!$C$2:$H$348,6,FALSE)</f>
        <v>99.530041668232542</v>
      </c>
      <c r="G88" s="23" t="s">
        <v>847</v>
      </c>
      <c r="H88" s="10">
        <f>VLOOKUP(G88,'[2]Exportar Hoja de Trabajo'!$E$2:$O$596,10,FALSE)</f>
        <v>229</v>
      </c>
      <c r="I88" s="10">
        <f>VLOOKUP(G88,'[2]Exportar Hoja de Trabajo'!$E$2:$Q$596,12,FALSE)</f>
        <v>200</v>
      </c>
      <c r="J88" s="103" t="s">
        <v>204</v>
      </c>
      <c r="K88" s="103" t="s">
        <v>237</v>
      </c>
    </row>
    <row r="89" spans="1:11" ht="45" x14ac:dyDescent="0.25">
      <c r="A89" s="129"/>
      <c r="B89" s="162"/>
      <c r="C89" s="164"/>
      <c r="D89" s="166"/>
      <c r="E89" s="107"/>
      <c r="F89" s="110"/>
      <c r="G89" s="23" t="s">
        <v>238</v>
      </c>
      <c r="H89" s="10">
        <f>VLOOKUP(G89,'[2]Exportar Hoja de Trabajo'!$E$2:$O$596,10,FALSE)</f>
        <v>180</v>
      </c>
      <c r="I89" s="10">
        <f>VLOOKUP(G89,'[2]Exportar Hoja de Trabajo'!$E$2:$Q$596,12,FALSE)</f>
        <v>100</v>
      </c>
      <c r="J89" s="103" t="s">
        <v>204</v>
      </c>
      <c r="K89" s="103" t="s">
        <v>239</v>
      </c>
    </row>
    <row r="90" spans="1:11" ht="48" customHeight="1" x14ac:dyDescent="0.25">
      <c r="A90" s="129"/>
      <c r="B90" s="162"/>
      <c r="C90" s="164"/>
      <c r="D90" s="166"/>
      <c r="E90" s="107"/>
      <c r="F90" s="110"/>
      <c r="G90" s="23" t="s">
        <v>240</v>
      </c>
      <c r="H90" s="10">
        <f>VLOOKUP(G90,'[2]Exportar Hoja de Trabajo'!$E$2:$O$596,10,FALSE)</f>
        <v>189</v>
      </c>
      <c r="I90" s="10">
        <f>VLOOKUP(G90,'[2]Exportar Hoja de Trabajo'!$E$2:$Q$596,12,FALSE)</f>
        <v>151.19999999999999</v>
      </c>
      <c r="J90" s="103" t="s">
        <v>204</v>
      </c>
      <c r="K90" s="103" t="s">
        <v>241</v>
      </c>
    </row>
    <row r="91" spans="1:11" ht="83.25" customHeight="1" x14ac:dyDescent="0.25">
      <c r="A91" s="129"/>
      <c r="B91" s="162"/>
      <c r="C91" s="164"/>
      <c r="D91" s="166"/>
      <c r="E91" s="107"/>
      <c r="F91" s="110"/>
      <c r="G91" s="23" t="s">
        <v>242</v>
      </c>
      <c r="H91" s="10">
        <f>VLOOKUP(G91,'[2]Exportar Hoja de Trabajo'!$E$2:$O$596,10,FALSE)</f>
        <v>1759991</v>
      </c>
      <c r="I91" s="10">
        <f>VLOOKUP(G91,'[2]Exportar Hoja de Trabajo'!$E$2:$Q$596,12,FALSE)</f>
        <v>110</v>
      </c>
      <c r="J91" s="103" t="s">
        <v>204</v>
      </c>
      <c r="K91" s="103" t="s">
        <v>243</v>
      </c>
    </row>
    <row r="92" spans="1:11" ht="76.5" customHeight="1" x14ac:dyDescent="0.25">
      <c r="A92" s="129"/>
      <c r="B92" s="163"/>
      <c r="C92" s="164"/>
      <c r="D92" s="167"/>
      <c r="E92" s="108"/>
      <c r="F92" s="111"/>
      <c r="G92" s="23" t="s">
        <v>244</v>
      </c>
      <c r="H92" s="10">
        <f>VLOOKUP(G92,'[2]Exportar Hoja de Trabajo'!$E$2:$O$596,10,FALSE)</f>
        <v>500000</v>
      </c>
      <c r="I92" s="10">
        <f>VLOOKUP(G92,'[2]Exportar Hoja de Trabajo'!$E$2:$Q$596,12,FALSE)</f>
        <v>100</v>
      </c>
      <c r="J92" s="103" t="s">
        <v>204</v>
      </c>
      <c r="K92" s="103" t="s">
        <v>245</v>
      </c>
    </row>
    <row r="93" spans="1:11" ht="63.75" customHeight="1" x14ac:dyDescent="0.25">
      <c r="A93" s="129"/>
      <c r="B93" s="36" t="s">
        <v>246</v>
      </c>
      <c r="C93" s="99" t="s">
        <v>247</v>
      </c>
      <c r="D93" s="37"/>
      <c r="E93" s="13">
        <f>VLOOKUP(B93,'[1]Exportar Hoja de Trabajo'!$C$2:$F$348,4,FALSE)</f>
        <v>15083745955</v>
      </c>
      <c r="F93" s="10">
        <f>VLOOKUP(B93,'[1]Exportar Hoja de Trabajo'!$C$2:$H$348,6,FALSE)</f>
        <v>100</v>
      </c>
      <c r="G93" s="23" t="s">
        <v>248</v>
      </c>
      <c r="H93" s="10">
        <f>VLOOKUP(G93,'[2]Exportar Hoja de Trabajo'!$E$2:$O$596,10,FALSE)</f>
        <v>91860</v>
      </c>
      <c r="I93" s="10">
        <f>VLOOKUP(G93,'[2]Exportar Hoja de Trabajo'!$E$2:$Q$596,12,FALSE)</f>
        <v>114.14</v>
      </c>
      <c r="J93" s="17" t="s">
        <v>204</v>
      </c>
      <c r="K93" s="38" t="s">
        <v>249</v>
      </c>
    </row>
    <row r="94" spans="1:11" ht="150" customHeight="1" x14ac:dyDescent="0.25">
      <c r="A94" s="129"/>
      <c r="B94" s="37" t="s">
        <v>250</v>
      </c>
      <c r="C94" s="23" t="s">
        <v>251</v>
      </c>
      <c r="D94" s="37"/>
      <c r="E94" s="13">
        <f>VLOOKUP(B94,'[1]Exportar Hoja de Trabajo'!$C$2:$F$348,4,FALSE)</f>
        <v>58001828138</v>
      </c>
      <c r="F94" s="10">
        <f>VLOOKUP(B94,'[1]Exportar Hoja de Trabajo'!$C$2:$H$348,6,FALSE)</f>
        <v>100</v>
      </c>
      <c r="G94" s="23" t="s">
        <v>252</v>
      </c>
      <c r="H94" s="10">
        <f>VLOOKUP(G94,'[2]Exportar Hoja de Trabajo'!$E$2:$O$596,10,FALSE)</f>
        <v>4975</v>
      </c>
      <c r="I94" s="10">
        <f>VLOOKUP(G94,'[2]Exportar Hoja de Trabajo'!$E$2:$Q$596,12,FALSE)</f>
        <v>95.67</v>
      </c>
      <c r="J94" s="17" t="s">
        <v>204</v>
      </c>
      <c r="K94" s="39" t="s">
        <v>253</v>
      </c>
    </row>
    <row r="95" spans="1:11" ht="104.25" customHeight="1" x14ac:dyDescent="0.25">
      <c r="A95" s="129"/>
      <c r="B95" s="40" t="s">
        <v>254</v>
      </c>
      <c r="C95" s="35" t="s">
        <v>255</v>
      </c>
      <c r="D95" s="41"/>
      <c r="E95" s="13">
        <f>VLOOKUP(B95,'[1]Exportar Hoja de Trabajo'!$C$2:$F$348,4,FALSE)</f>
        <v>41078411552</v>
      </c>
      <c r="F95" s="10">
        <f>VLOOKUP(B95,'[1]Exportar Hoja de Trabajo'!$C$2:$H$348,6,FALSE)</f>
        <v>100</v>
      </c>
      <c r="G95" s="23" t="s">
        <v>256</v>
      </c>
      <c r="H95" s="10">
        <f>VLOOKUP(G95,'[2]Exportar Hoja de Trabajo'!$E$2:$O$596,10,FALSE)</f>
        <v>697</v>
      </c>
      <c r="I95" s="10">
        <f>VLOOKUP(G95,'[2]Exportar Hoja de Trabajo'!$E$2:$Q$596,12,FALSE)</f>
        <v>107.23</v>
      </c>
      <c r="J95" s="17" t="s">
        <v>204</v>
      </c>
      <c r="K95" s="38" t="s">
        <v>257</v>
      </c>
    </row>
    <row r="96" spans="1:11" ht="72" customHeight="1" x14ac:dyDescent="0.25">
      <c r="A96" s="129"/>
      <c r="B96" s="37" t="s">
        <v>258</v>
      </c>
      <c r="C96" s="23" t="s">
        <v>259</v>
      </c>
      <c r="D96" s="37"/>
      <c r="E96" s="13">
        <f>VLOOKUP(B96,'[1]Exportar Hoja de Trabajo'!$C$2:$F$348,4,FALSE)</f>
        <v>9777986910</v>
      </c>
      <c r="F96" s="10">
        <f>VLOOKUP(B96,'[1]Exportar Hoja de Trabajo'!$C$2:$H$348,6,FALSE)</f>
        <v>100</v>
      </c>
      <c r="G96" s="23" t="s">
        <v>848</v>
      </c>
      <c r="H96" s="10">
        <f>VLOOKUP(G96,'[2]Exportar Hoja de Trabajo'!$E$2:$O$596,10,FALSE)</f>
        <v>6</v>
      </c>
      <c r="I96" s="10">
        <f>VLOOKUP(G96,'[2]Exportar Hoja de Trabajo'!$E$2:$Q$596,12,FALSE)</f>
        <v>66.67</v>
      </c>
      <c r="J96" s="17" t="s">
        <v>204</v>
      </c>
      <c r="K96" s="38" t="s">
        <v>260</v>
      </c>
    </row>
    <row r="97" spans="1:11" ht="409.5" x14ac:dyDescent="0.25">
      <c r="A97" s="113"/>
      <c r="B97" s="36" t="s">
        <v>261</v>
      </c>
      <c r="C97" s="99" t="s">
        <v>262</v>
      </c>
      <c r="D97" s="37"/>
      <c r="E97" s="13">
        <f>VLOOKUP(B97,'[1]Exportar Hoja de Trabajo'!$C$2:$F$348,4,FALSE)</f>
        <v>103930705020</v>
      </c>
      <c r="F97" s="10">
        <f>VLOOKUP(B97,'[1]Exportar Hoja de Trabajo'!$C$2:$H$348,6,FALSE)</f>
        <v>100</v>
      </c>
      <c r="G97" s="23" t="s">
        <v>263</v>
      </c>
      <c r="H97" s="10">
        <f>VLOOKUP(G97,'[2]Exportar Hoja de Trabajo'!$E$2:$O$596,10,FALSE)</f>
        <v>41</v>
      </c>
      <c r="I97" s="10">
        <f>VLOOKUP(G97,'[2]Exportar Hoja de Trabajo'!$E$2:$Q$596,12,FALSE)</f>
        <v>41</v>
      </c>
      <c r="J97" s="17" t="s">
        <v>204</v>
      </c>
      <c r="K97" s="39" t="s">
        <v>264</v>
      </c>
    </row>
    <row r="98" spans="1:11" ht="86.25" customHeight="1" x14ac:dyDescent="0.25">
      <c r="A98" s="112" t="s">
        <v>265</v>
      </c>
      <c r="B98" s="136" t="s">
        <v>266</v>
      </c>
      <c r="C98" s="141" t="s">
        <v>267</v>
      </c>
      <c r="D98" s="12"/>
      <c r="E98" s="106">
        <f>VLOOKUP(B98,'[1]Exportar Hoja de Trabajo'!$C$2:$F$348,4,FALSE)</f>
        <v>15370709407</v>
      </c>
      <c r="F98" s="116">
        <f>VLOOKUP(B98,'[1]Exportar Hoja de Trabajo'!$C$2:$H$348,6,FALSE)</f>
        <v>92.738314139171379</v>
      </c>
      <c r="G98" s="100" t="s">
        <v>268</v>
      </c>
      <c r="H98" s="10">
        <f>VLOOKUP(G98,'[2]Exportar Hoja de Trabajo'!$E$2:$O$596,10,FALSE)</f>
        <v>620</v>
      </c>
      <c r="I98" s="10">
        <f>VLOOKUP(G98,'[2]Exportar Hoja de Trabajo'!$E$2:$Q$596,12,FALSE)</f>
        <v>200</v>
      </c>
      <c r="J98" s="168" t="s">
        <v>269</v>
      </c>
      <c r="K98" s="171" t="s">
        <v>270</v>
      </c>
    </row>
    <row r="99" spans="1:11" ht="75" x14ac:dyDescent="0.25">
      <c r="A99" s="129"/>
      <c r="B99" s="136"/>
      <c r="C99" s="141"/>
      <c r="D99" s="12"/>
      <c r="E99" s="107"/>
      <c r="F99" s="110"/>
      <c r="G99" s="100" t="s">
        <v>271</v>
      </c>
      <c r="H99" s="10">
        <f>VLOOKUP(G99,'[2]Exportar Hoja de Trabajo'!$E$2:$O$596,10,FALSE)</f>
        <v>829</v>
      </c>
      <c r="I99" s="10">
        <f>VLOOKUP(G99,'[2]Exportar Hoja de Trabajo'!$E$2:$Q$596,12,FALSE)</f>
        <v>200</v>
      </c>
      <c r="J99" s="169"/>
      <c r="K99" s="172"/>
    </row>
    <row r="100" spans="1:11" ht="75" x14ac:dyDescent="0.25">
      <c r="A100" s="129"/>
      <c r="B100" s="136"/>
      <c r="C100" s="141"/>
      <c r="D100" s="12"/>
      <c r="E100" s="107"/>
      <c r="F100" s="110"/>
      <c r="G100" s="100" t="s">
        <v>272</v>
      </c>
      <c r="H100" s="10">
        <f>VLOOKUP(G100,'[2]Exportar Hoja de Trabajo'!$E$2:$O$596,10,FALSE)</f>
        <v>3487</v>
      </c>
      <c r="I100" s="10">
        <f>VLOOKUP(G100,'[2]Exportar Hoja de Trabajo'!$E$2:$Q$596,12,FALSE)</f>
        <v>200</v>
      </c>
      <c r="J100" s="169"/>
      <c r="K100" s="172"/>
    </row>
    <row r="101" spans="1:11" ht="60" x14ac:dyDescent="0.25">
      <c r="A101" s="129"/>
      <c r="B101" s="136"/>
      <c r="C101" s="141"/>
      <c r="D101" s="12"/>
      <c r="E101" s="107"/>
      <c r="F101" s="110"/>
      <c r="G101" s="100" t="s">
        <v>273</v>
      </c>
      <c r="H101" s="10">
        <f>VLOOKUP(G101,'[2]Exportar Hoja de Trabajo'!$E$2:$O$596,10,FALSE)</f>
        <v>791</v>
      </c>
      <c r="I101" s="10">
        <f>VLOOKUP(G101,'[2]Exportar Hoja de Trabajo'!$E$2:$Q$596,12,FALSE)</f>
        <v>197.75</v>
      </c>
      <c r="J101" s="169"/>
      <c r="K101" s="172"/>
    </row>
    <row r="102" spans="1:11" ht="60" x14ac:dyDescent="0.25">
      <c r="A102" s="129"/>
      <c r="B102" s="136"/>
      <c r="C102" s="141"/>
      <c r="D102" s="12"/>
      <c r="E102" s="108"/>
      <c r="F102" s="111"/>
      <c r="G102" s="100" t="s">
        <v>274</v>
      </c>
      <c r="H102" s="10">
        <f>VLOOKUP(G102,'[2]Exportar Hoja de Trabajo'!$E$2:$O$596,10,FALSE)</f>
        <v>1</v>
      </c>
      <c r="I102" s="10">
        <f>VLOOKUP(G102,'[2]Exportar Hoja de Trabajo'!$E$2:$Q$596,12,FALSE)</f>
        <v>66.67</v>
      </c>
      <c r="J102" s="170"/>
      <c r="K102" s="173"/>
    </row>
    <row r="103" spans="1:11" ht="60" x14ac:dyDescent="0.25">
      <c r="A103" s="129"/>
      <c r="B103" s="93" t="s">
        <v>275</v>
      </c>
      <c r="C103" s="94" t="s">
        <v>276</v>
      </c>
      <c r="D103" s="12"/>
      <c r="E103" s="13">
        <f>VLOOKUP(B103,'[1]Exportar Hoja de Trabajo'!$C$2:$F$348,4,FALSE)</f>
        <v>1812400534</v>
      </c>
      <c r="F103" s="10">
        <f>VLOOKUP(B103,'[1]Exportar Hoja de Trabajo'!$C$2:$H$348,6,FALSE)</f>
        <v>100</v>
      </c>
      <c r="G103" s="100" t="s">
        <v>277</v>
      </c>
      <c r="H103" s="10">
        <f>VLOOKUP(G103,'[2]Exportar Hoja de Trabajo'!$E$2:$O$596,10,FALSE)</f>
        <v>25</v>
      </c>
      <c r="I103" s="10">
        <f>VLOOKUP(G103,'[2]Exportar Hoja de Trabajo'!$E$2:$Q$596,12,FALSE)</f>
        <v>69.44</v>
      </c>
      <c r="J103" s="38" t="s">
        <v>278</v>
      </c>
      <c r="K103" s="42" t="s">
        <v>279</v>
      </c>
    </row>
    <row r="104" spans="1:11" ht="30" x14ac:dyDescent="0.25">
      <c r="A104" s="129"/>
      <c r="B104" s="136" t="s">
        <v>280</v>
      </c>
      <c r="C104" s="141" t="s">
        <v>281</v>
      </c>
      <c r="D104" s="12"/>
      <c r="E104" s="106">
        <f>VLOOKUP(B104,'[1]Exportar Hoja de Trabajo'!$C$2:$F$348,4,FALSE)</f>
        <v>166345383815</v>
      </c>
      <c r="F104" s="116">
        <f>VLOOKUP(B104,'[1]Exportar Hoja de Trabajo'!$C$2:$H$348,6,FALSE)</f>
        <v>87.885197663062726</v>
      </c>
      <c r="G104" s="100" t="s">
        <v>282</v>
      </c>
      <c r="H104" s="10">
        <f>VLOOKUP(G104,'[2]Exportar Hoja de Trabajo'!$E$2:$O$596,10,FALSE)</f>
        <v>108</v>
      </c>
      <c r="I104" s="10">
        <f>VLOOKUP(G104,'[2]Exportar Hoja de Trabajo'!$E$2:$Q$596,12,FALSE)</f>
        <v>28.42</v>
      </c>
      <c r="J104" s="168" t="s">
        <v>283</v>
      </c>
      <c r="K104" s="171" t="s">
        <v>284</v>
      </c>
    </row>
    <row r="105" spans="1:11" ht="30" x14ac:dyDescent="0.25">
      <c r="A105" s="129"/>
      <c r="B105" s="136"/>
      <c r="C105" s="141"/>
      <c r="D105" s="12"/>
      <c r="E105" s="107"/>
      <c r="F105" s="110"/>
      <c r="G105" s="100" t="s">
        <v>285</v>
      </c>
      <c r="H105" s="10">
        <f>VLOOKUP(G105,'[2]Exportar Hoja de Trabajo'!$E$2:$O$596,10,FALSE)</f>
        <v>6</v>
      </c>
      <c r="I105" s="10">
        <f>VLOOKUP(G105,'[2]Exportar Hoja de Trabajo'!$E$2:$Q$596,12,FALSE)</f>
        <v>30</v>
      </c>
      <c r="J105" s="169"/>
      <c r="K105" s="172"/>
    </row>
    <row r="106" spans="1:11" ht="30" x14ac:dyDescent="0.25">
      <c r="A106" s="129"/>
      <c r="B106" s="136"/>
      <c r="C106" s="141"/>
      <c r="D106" s="12"/>
      <c r="E106" s="107"/>
      <c r="F106" s="110"/>
      <c r="G106" s="100" t="s">
        <v>286</v>
      </c>
      <c r="H106" s="10">
        <f>VLOOKUP(G106,'[2]Exportar Hoja de Trabajo'!$E$2:$O$596,10,FALSE)</f>
        <v>177</v>
      </c>
      <c r="I106" s="10">
        <f>VLOOKUP(G106,'[2]Exportar Hoja de Trabajo'!$E$2:$Q$596,12,FALSE)</f>
        <v>13.53</v>
      </c>
      <c r="J106" s="169"/>
      <c r="K106" s="172"/>
    </row>
    <row r="107" spans="1:11" ht="30" x14ac:dyDescent="0.25">
      <c r="A107" s="129"/>
      <c r="B107" s="136"/>
      <c r="C107" s="141"/>
      <c r="D107" s="12"/>
      <c r="E107" s="108"/>
      <c r="F107" s="111"/>
      <c r="G107" s="100" t="s">
        <v>287</v>
      </c>
      <c r="H107" s="10">
        <f>VLOOKUP(G107,'[2]Exportar Hoja de Trabajo'!$E$2:$O$596,10,FALSE)</f>
        <v>13</v>
      </c>
      <c r="I107" s="10">
        <f>VLOOKUP(G107,'[2]Exportar Hoja de Trabajo'!$E$2:$Q$596,12,FALSE)</f>
        <v>14.44</v>
      </c>
      <c r="J107" s="170"/>
      <c r="K107" s="173"/>
    </row>
    <row r="108" spans="1:11" ht="280.5" x14ac:dyDescent="0.25">
      <c r="A108" s="129"/>
      <c r="B108" s="93" t="s">
        <v>288</v>
      </c>
      <c r="C108" s="94" t="s">
        <v>289</v>
      </c>
      <c r="D108" s="12"/>
      <c r="E108" s="13">
        <f>VLOOKUP(B108,'[1]Exportar Hoja de Trabajo'!$C$2:$F$348,4,FALSE)</f>
        <v>44559371333</v>
      </c>
      <c r="F108" s="10">
        <f>VLOOKUP(B108,'[1]Exportar Hoja de Trabajo'!$C$2:$H$348,6,FALSE)</f>
        <v>72.84507959695415</v>
      </c>
      <c r="G108" s="100" t="s">
        <v>290</v>
      </c>
      <c r="H108" s="10">
        <f>VLOOKUP(G108,'[2]Exportar Hoja de Trabajo'!$E$2:$O$596,10,FALSE)</f>
        <v>7500</v>
      </c>
      <c r="I108" s="10">
        <f>VLOOKUP(G108,'[2]Exportar Hoja de Trabajo'!$E$2:$Q$596,12,FALSE)</f>
        <v>7.5</v>
      </c>
      <c r="J108" s="44" t="s">
        <v>291</v>
      </c>
      <c r="K108" s="43" t="s">
        <v>292</v>
      </c>
    </row>
    <row r="109" spans="1:11" ht="30" x14ac:dyDescent="0.25">
      <c r="A109" s="129"/>
      <c r="B109" s="136" t="s">
        <v>293</v>
      </c>
      <c r="C109" s="141" t="s">
        <v>294</v>
      </c>
      <c r="D109" s="12"/>
      <c r="E109" s="106">
        <f>VLOOKUP(B109,'[1]Exportar Hoja de Trabajo'!$C$2:$F$348,4,FALSE)</f>
        <v>97201444376</v>
      </c>
      <c r="F109" s="116">
        <f>VLOOKUP(B109,'[1]Exportar Hoja de Trabajo'!$C$2:$H$348,6,FALSE)</f>
        <v>92.162490201030238</v>
      </c>
      <c r="G109" s="100" t="s">
        <v>295</v>
      </c>
      <c r="H109" s="10">
        <f>VLOOKUP(G109,'[2]Exportar Hoja de Trabajo'!$E$2:$O$596,10,FALSE)</f>
        <v>439</v>
      </c>
      <c r="I109" s="10">
        <f>VLOOKUP(G109,'[2]Exportar Hoja de Trabajo'!$E$2:$Q$596,12,FALSE)</f>
        <v>70.81</v>
      </c>
      <c r="J109" s="168" t="s">
        <v>296</v>
      </c>
      <c r="K109" s="175" t="s">
        <v>284</v>
      </c>
    </row>
    <row r="110" spans="1:11" ht="30" x14ac:dyDescent="0.25">
      <c r="A110" s="129"/>
      <c r="B110" s="136"/>
      <c r="C110" s="141"/>
      <c r="D110" s="12"/>
      <c r="E110" s="107"/>
      <c r="F110" s="110"/>
      <c r="G110" s="100" t="s">
        <v>297</v>
      </c>
      <c r="H110" s="10">
        <f>VLOOKUP(G110,'[2]Exportar Hoja de Trabajo'!$E$2:$O$596,10,FALSE)</f>
        <v>24</v>
      </c>
      <c r="I110" s="10">
        <f>VLOOKUP(G110,'[2]Exportar Hoja de Trabajo'!$E$2:$Q$596,12,FALSE)</f>
        <v>26.67</v>
      </c>
      <c r="J110" s="169"/>
      <c r="K110" s="176"/>
    </row>
    <row r="111" spans="1:11" ht="30" x14ac:dyDescent="0.25">
      <c r="A111" s="129"/>
      <c r="B111" s="136"/>
      <c r="C111" s="141"/>
      <c r="D111" s="12"/>
      <c r="E111" s="107"/>
      <c r="F111" s="110"/>
      <c r="G111" s="100" t="s">
        <v>849</v>
      </c>
      <c r="H111" s="10">
        <f>VLOOKUP(G111,'[2]Exportar Hoja de Trabajo'!$E$2:$O$596,10,FALSE)</f>
        <v>160</v>
      </c>
      <c r="I111" s="10">
        <f>VLOOKUP(G111,'[2]Exportar Hoja de Trabajo'!$E$2:$Q$596,12,FALSE)</f>
        <v>89.39</v>
      </c>
      <c r="J111" s="169"/>
      <c r="K111" s="176"/>
    </row>
    <row r="112" spans="1:11" ht="30" x14ac:dyDescent="0.25">
      <c r="A112" s="129"/>
      <c r="B112" s="136"/>
      <c r="C112" s="141"/>
      <c r="D112" s="12"/>
      <c r="E112" s="108"/>
      <c r="F112" s="111"/>
      <c r="G112" s="100" t="s">
        <v>298</v>
      </c>
      <c r="H112" s="10">
        <f>VLOOKUP(G112,'[2]Exportar Hoja de Trabajo'!$E$2:$O$596,10,FALSE)</f>
        <v>36</v>
      </c>
      <c r="I112" s="10">
        <f>VLOOKUP(G112,'[2]Exportar Hoja de Trabajo'!$E$2:$Q$596,12,FALSE)</f>
        <v>24</v>
      </c>
      <c r="J112" s="170"/>
      <c r="K112" s="177"/>
    </row>
    <row r="113" spans="1:11" ht="30" x14ac:dyDescent="0.25">
      <c r="A113" s="129"/>
      <c r="B113" s="136" t="s">
        <v>299</v>
      </c>
      <c r="C113" s="141" t="s">
        <v>300</v>
      </c>
      <c r="D113" s="12"/>
      <c r="E113" s="106">
        <f>VLOOKUP(B113,'[1]Exportar Hoja de Trabajo'!$C$2:$F$348,4,FALSE)</f>
        <v>33517587690</v>
      </c>
      <c r="F113" s="116">
        <f>VLOOKUP(B113,'[1]Exportar Hoja de Trabajo'!$C$2:$H$348,6,FALSE)</f>
        <v>96.261179240761138</v>
      </c>
      <c r="G113" s="100" t="s">
        <v>301</v>
      </c>
      <c r="H113" s="10">
        <f>VLOOKUP(G113,'[2]Exportar Hoja de Trabajo'!$E$2:$O$596,10,FALSE)</f>
        <v>14</v>
      </c>
      <c r="I113" s="10">
        <f>VLOOKUP(G113,'[2]Exportar Hoja de Trabajo'!$E$2:$Q$596,12,FALSE)</f>
        <v>200</v>
      </c>
      <c r="J113" s="168" t="s">
        <v>302</v>
      </c>
      <c r="K113" s="178" t="s">
        <v>303</v>
      </c>
    </row>
    <row r="114" spans="1:11" x14ac:dyDescent="0.25">
      <c r="A114" s="129"/>
      <c r="B114" s="136"/>
      <c r="C114" s="141"/>
      <c r="D114" s="12"/>
      <c r="E114" s="107"/>
      <c r="F114" s="110"/>
      <c r="G114" s="100" t="s">
        <v>304</v>
      </c>
      <c r="H114" s="10">
        <f>VLOOKUP(G114,'[2]Exportar Hoja de Trabajo'!$E$2:$O$596,10,FALSE)</f>
        <v>4147</v>
      </c>
      <c r="I114" s="10">
        <f>VLOOKUP(G114,'[2]Exportar Hoja de Trabajo'!$E$2:$Q$596,12,FALSE)</f>
        <v>51.05</v>
      </c>
      <c r="J114" s="169"/>
      <c r="K114" s="179"/>
    </row>
    <row r="115" spans="1:11" x14ac:dyDescent="0.25">
      <c r="A115" s="129"/>
      <c r="B115" s="136"/>
      <c r="C115" s="141"/>
      <c r="D115" s="12"/>
      <c r="E115" s="107"/>
      <c r="F115" s="110"/>
      <c r="G115" s="100" t="s">
        <v>305</v>
      </c>
      <c r="H115" s="10">
        <f>VLOOKUP(G115,'[2]Exportar Hoja de Trabajo'!$E$2:$O$596,10,FALSE)</f>
        <v>1490</v>
      </c>
      <c r="I115" s="10">
        <f>VLOOKUP(G115,'[2]Exportar Hoja de Trabajo'!$E$2:$Q$596,12,FALSE)</f>
        <v>116.22</v>
      </c>
      <c r="J115" s="169"/>
      <c r="K115" s="179"/>
    </row>
    <row r="116" spans="1:11" ht="30" x14ac:dyDescent="0.25">
      <c r="A116" s="129"/>
      <c r="B116" s="136"/>
      <c r="C116" s="141"/>
      <c r="D116" s="12"/>
      <c r="E116" s="107"/>
      <c r="F116" s="110"/>
      <c r="G116" s="100" t="s">
        <v>306</v>
      </c>
      <c r="H116" s="10">
        <f>VLOOKUP(G116,'[2]Exportar Hoja de Trabajo'!$E$2:$O$596,10,FALSE)</f>
        <v>143604</v>
      </c>
      <c r="I116" s="10">
        <f>VLOOKUP(G116,'[2]Exportar Hoja de Trabajo'!$E$2:$Q$596,12,FALSE)</f>
        <v>200</v>
      </c>
      <c r="J116" s="169"/>
      <c r="K116" s="179"/>
    </row>
    <row r="117" spans="1:11" ht="30" x14ac:dyDescent="0.25">
      <c r="A117" s="129"/>
      <c r="B117" s="136"/>
      <c r="C117" s="141"/>
      <c r="D117" s="12"/>
      <c r="E117" s="107"/>
      <c r="F117" s="110"/>
      <c r="G117" s="100" t="s">
        <v>307</v>
      </c>
      <c r="H117" s="10">
        <f>VLOOKUP(G117,'[2]Exportar Hoja de Trabajo'!$E$2:$O$596,10,FALSE)</f>
        <v>67</v>
      </c>
      <c r="I117" s="10">
        <f>VLOOKUP(G117,'[2]Exportar Hoja de Trabajo'!$E$2:$Q$596,12,FALSE)</f>
        <v>200</v>
      </c>
      <c r="J117" s="169"/>
      <c r="K117" s="179"/>
    </row>
    <row r="118" spans="1:11" ht="30" x14ac:dyDescent="0.25">
      <c r="A118" s="129"/>
      <c r="B118" s="136"/>
      <c r="C118" s="141"/>
      <c r="D118" s="12"/>
      <c r="E118" s="107"/>
      <c r="F118" s="110"/>
      <c r="G118" s="100" t="s">
        <v>308</v>
      </c>
      <c r="H118" s="10">
        <f>VLOOKUP(G118,'[2]Exportar Hoja de Trabajo'!$E$2:$O$596,10,FALSE)</f>
        <v>1341</v>
      </c>
      <c r="I118" s="10">
        <f>VLOOKUP(G118,'[2]Exportar Hoja de Trabajo'!$E$2:$Q$596,12,FALSE)</f>
        <v>200</v>
      </c>
      <c r="J118" s="169"/>
      <c r="K118" s="179"/>
    </row>
    <row r="119" spans="1:11" ht="30" x14ac:dyDescent="0.25">
      <c r="A119" s="129"/>
      <c r="B119" s="136"/>
      <c r="C119" s="141"/>
      <c r="D119" s="12"/>
      <c r="E119" s="108"/>
      <c r="F119" s="111"/>
      <c r="G119" s="100" t="s">
        <v>309</v>
      </c>
      <c r="H119" s="10">
        <f>VLOOKUP(G119,'[2]Exportar Hoja de Trabajo'!$E$2:$O$596,10,FALSE)</f>
        <v>431</v>
      </c>
      <c r="I119" s="10">
        <f>VLOOKUP(G119,'[2]Exportar Hoja de Trabajo'!$E$2:$Q$596,12,FALSE)</f>
        <v>68.41</v>
      </c>
      <c r="J119" s="170"/>
      <c r="K119" s="180"/>
    </row>
    <row r="120" spans="1:11" ht="120" x14ac:dyDescent="0.25">
      <c r="A120" s="129"/>
      <c r="B120" s="93" t="s">
        <v>310</v>
      </c>
      <c r="C120" s="94" t="s">
        <v>311</v>
      </c>
      <c r="D120" s="12"/>
      <c r="E120" s="13">
        <f>VLOOKUP(B120,'[1]Exportar Hoja de Trabajo'!$C$2:$F$348,4,FALSE)</f>
        <v>7956982492</v>
      </c>
      <c r="F120" s="10">
        <f>VLOOKUP(B120,'[1]Exportar Hoja de Trabajo'!$C$2:$H$348,6,FALSE)</f>
        <v>99.964922913547198</v>
      </c>
      <c r="G120" s="100" t="s">
        <v>312</v>
      </c>
      <c r="H120" s="10">
        <f>VLOOKUP(G120,'[2]Exportar Hoja de Trabajo'!$E$2:$O$596,10,FALSE)</f>
        <v>860</v>
      </c>
      <c r="I120" s="10">
        <f>VLOOKUP(G120,'[2]Exportar Hoja de Trabajo'!$E$2:$Q$596,12,FALSE)</f>
        <v>172</v>
      </c>
      <c r="J120" s="44" t="s">
        <v>313</v>
      </c>
      <c r="K120" s="45" t="s">
        <v>314</v>
      </c>
    </row>
    <row r="121" spans="1:11" ht="45" x14ac:dyDescent="0.25">
      <c r="A121" s="129"/>
      <c r="B121" s="136" t="s">
        <v>315</v>
      </c>
      <c r="C121" s="141" t="s">
        <v>316</v>
      </c>
      <c r="D121" s="12"/>
      <c r="E121" s="106">
        <f>VLOOKUP(B121,'[1]Exportar Hoja de Trabajo'!$C$2:$F$348,4,FALSE)</f>
        <v>14987041242</v>
      </c>
      <c r="F121" s="116">
        <f>VLOOKUP(B121,'[1]Exportar Hoja de Trabajo'!$C$2:$H$348,6,FALSE)</f>
        <v>100</v>
      </c>
      <c r="G121" s="100" t="s">
        <v>850</v>
      </c>
      <c r="H121" s="10">
        <f>VLOOKUP(G121,'[2]Exportar Hoja de Trabajo'!$E$2:$O$596,10,FALSE)</f>
        <v>5366</v>
      </c>
      <c r="I121" s="10">
        <f>VLOOKUP(G121,'[2]Exportar Hoja de Trabajo'!$E$2:$Q$596,12,FALSE)</f>
        <v>76.66</v>
      </c>
      <c r="J121" s="164" t="s">
        <v>316</v>
      </c>
      <c r="K121" s="174" t="s">
        <v>317</v>
      </c>
    </row>
    <row r="122" spans="1:11" ht="60" x14ac:dyDescent="0.25">
      <c r="A122" s="129"/>
      <c r="B122" s="136"/>
      <c r="C122" s="141"/>
      <c r="D122" s="12"/>
      <c r="E122" s="107"/>
      <c r="F122" s="110"/>
      <c r="G122" s="100" t="s">
        <v>851</v>
      </c>
      <c r="H122" s="10">
        <f>VLOOKUP(G122,'[2]Exportar Hoja de Trabajo'!$E$2:$O$596,10,FALSE)</f>
        <v>4773</v>
      </c>
      <c r="I122" s="10">
        <f>VLOOKUP(G122,'[2]Exportar Hoja de Trabajo'!$E$2:$Q$596,12,FALSE)</f>
        <v>119.33</v>
      </c>
      <c r="J122" s="164"/>
      <c r="K122" s="174"/>
    </row>
    <row r="123" spans="1:11" ht="45" x14ac:dyDescent="0.25">
      <c r="A123" s="129"/>
      <c r="B123" s="136"/>
      <c r="C123" s="141"/>
      <c r="D123" s="12"/>
      <c r="E123" s="107"/>
      <c r="F123" s="110"/>
      <c r="G123" s="100" t="s">
        <v>318</v>
      </c>
      <c r="H123" s="10">
        <f>VLOOKUP(G123,'[2]Exportar Hoja de Trabajo'!$E$2:$O$596,10,FALSE)</f>
        <v>1</v>
      </c>
      <c r="I123" s="10">
        <f>VLOOKUP(G123,'[2]Exportar Hoja de Trabajo'!$E$2:$Q$596,12,FALSE)</f>
        <v>100</v>
      </c>
      <c r="J123" s="164"/>
      <c r="K123" s="174"/>
    </row>
    <row r="124" spans="1:11" ht="45" x14ac:dyDescent="0.25">
      <c r="A124" s="129"/>
      <c r="B124" s="136"/>
      <c r="C124" s="141"/>
      <c r="D124" s="12"/>
      <c r="E124" s="107"/>
      <c r="F124" s="110"/>
      <c r="G124" s="100" t="s">
        <v>319</v>
      </c>
      <c r="H124" s="10">
        <f>VLOOKUP(G124,'[2]Exportar Hoja de Trabajo'!$E$2:$O$596,10,FALSE)</f>
        <v>271</v>
      </c>
      <c r="I124" s="10">
        <f>VLOOKUP(G124,'[2]Exportar Hoja de Trabajo'!$E$2:$Q$596,12,FALSE)</f>
        <v>90.33</v>
      </c>
      <c r="J124" s="164"/>
      <c r="K124" s="174"/>
    </row>
    <row r="125" spans="1:11" ht="75" x14ac:dyDescent="0.25">
      <c r="A125" s="129"/>
      <c r="B125" s="136"/>
      <c r="C125" s="141"/>
      <c r="D125" s="12"/>
      <c r="E125" s="108"/>
      <c r="F125" s="111"/>
      <c r="G125" s="100" t="s">
        <v>320</v>
      </c>
      <c r="H125" s="10">
        <f>VLOOKUP(G125,'[2]Exportar Hoja de Trabajo'!$E$2:$O$596,10,FALSE)</f>
        <v>2768</v>
      </c>
      <c r="I125" s="10">
        <f>VLOOKUP(G125,'[2]Exportar Hoja de Trabajo'!$E$2:$Q$596,12,FALSE)</f>
        <v>162.82</v>
      </c>
      <c r="J125" s="164"/>
      <c r="K125" s="174"/>
    </row>
    <row r="126" spans="1:11" ht="60" x14ac:dyDescent="0.25">
      <c r="A126" s="129"/>
      <c r="B126" s="136" t="s">
        <v>321</v>
      </c>
      <c r="C126" s="141" t="s">
        <v>322</v>
      </c>
      <c r="D126" s="12"/>
      <c r="E126" s="106">
        <f>VLOOKUP(B126,'[1]Exportar Hoja de Trabajo'!$C$2:$F$348,4,FALSE)</f>
        <v>2447125034</v>
      </c>
      <c r="F126" s="116">
        <f>VLOOKUP(B126,'[1]Exportar Hoja de Trabajo'!$C$2:$H$348,6,FALSE)</f>
        <v>77.79456037514332</v>
      </c>
      <c r="G126" s="100" t="s">
        <v>323</v>
      </c>
      <c r="H126" s="10">
        <f>VLOOKUP(G126,'[2]Exportar Hoja de Trabajo'!$E$2:$O$596,10,FALSE)</f>
        <v>1.2</v>
      </c>
      <c r="I126" s="10">
        <f>VLOOKUP(G126,'[2]Exportar Hoja de Trabajo'!$E$2:$Q$596,12,FALSE)</f>
        <v>120</v>
      </c>
      <c r="J126" s="168" t="s">
        <v>324</v>
      </c>
      <c r="K126" s="171" t="s">
        <v>325</v>
      </c>
    </row>
    <row r="127" spans="1:11" x14ac:dyDescent="0.25">
      <c r="A127" s="129"/>
      <c r="B127" s="136"/>
      <c r="C127" s="141"/>
      <c r="D127" s="12"/>
      <c r="E127" s="107"/>
      <c r="F127" s="110"/>
      <c r="G127" s="207" t="s">
        <v>852</v>
      </c>
      <c r="H127" s="10">
        <f>VLOOKUP(G127,'[2]Exportar Hoja de Trabajo'!$E$2:$O$596,10,FALSE)</f>
        <v>299</v>
      </c>
      <c r="I127" s="10">
        <f>VLOOKUP(G127,'[2]Exportar Hoja de Trabajo'!$E$2:$Q$596,12,FALSE)</f>
        <v>200</v>
      </c>
      <c r="J127" s="169"/>
      <c r="K127" s="172"/>
    </row>
    <row r="128" spans="1:11" ht="60" x14ac:dyDescent="0.25">
      <c r="A128" s="129"/>
      <c r="B128" s="136"/>
      <c r="C128" s="141"/>
      <c r="D128" s="12"/>
      <c r="E128" s="107"/>
      <c r="F128" s="110"/>
      <c r="G128" s="100" t="s">
        <v>326</v>
      </c>
      <c r="H128" s="10">
        <f>VLOOKUP(G128,'[2]Exportar Hoja de Trabajo'!$E$2:$O$596,10,FALSE)</f>
        <v>1.7</v>
      </c>
      <c r="I128" s="10">
        <f>VLOOKUP(G128,'[2]Exportar Hoja de Trabajo'!$E$2:$Q$596,12,FALSE)</f>
        <v>48.57</v>
      </c>
      <c r="J128" s="169"/>
      <c r="K128" s="172"/>
    </row>
    <row r="129" spans="1:11" ht="45" x14ac:dyDescent="0.25">
      <c r="A129" s="129"/>
      <c r="B129" s="136"/>
      <c r="C129" s="141"/>
      <c r="D129" s="12"/>
      <c r="E129" s="107"/>
      <c r="F129" s="110"/>
      <c r="G129" s="100" t="s">
        <v>327</v>
      </c>
      <c r="H129" s="10">
        <f>VLOOKUP(G129,'[2]Exportar Hoja de Trabajo'!$E$2:$O$596,10,FALSE)</f>
        <v>12</v>
      </c>
      <c r="I129" s="10">
        <f>VLOOKUP(G129,'[2]Exportar Hoja de Trabajo'!$E$2:$Q$596,12,FALSE)</f>
        <v>120</v>
      </c>
      <c r="J129" s="169"/>
      <c r="K129" s="172"/>
    </row>
    <row r="130" spans="1:11" ht="75" x14ac:dyDescent="0.25">
      <c r="A130" s="129"/>
      <c r="B130" s="136"/>
      <c r="C130" s="141"/>
      <c r="D130" s="12"/>
      <c r="E130" s="107"/>
      <c r="F130" s="110"/>
      <c r="G130" s="100" t="s">
        <v>832</v>
      </c>
      <c r="H130" s="10">
        <f>VLOOKUP(G130,'[2]Exportar Hoja de Trabajo'!$E$2:$O$596,10,FALSE)</f>
        <v>514</v>
      </c>
      <c r="I130" s="10">
        <f>VLOOKUP(G130,'[2]Exportar Hoja de Trabajo'!$E$2:$Q$596,12,FALSE)</f>
        <v>128.5</v>
      </c>
      <c r="J130" s="169"/>
      <c r="K130" s="172"/>
    </row>
    <row r="131" spans="1:11" ht="30" x14ac:dyDescent="0.25">
      <c r="A131" s="129"/>
      <c r="B131" s="136"/>
      <c r="C131" s="141"/>
      <c r="D131" s="12"/>
      <c r="E131" s="108"/>
      <c r="F131" s="111"/>
      <c r="G131" s="100" t="s">
        <v>328</v>
      </c>
      <c r="H131" s="10">
        <f>VLOOKUP(G131,'[2]Exportar Hoja de Trabajo'!$E$2:$O$596,10,FALSE)</f>
        <v>75</v>
      </c>
      <c r="I131" s="10">
        <f>VLOOKUP(G131,'[2]Exportar Hoja de Trabajo'!$E$2:$Q$596,12,FALSE)</f>
        <v>21.37</v>
      </c>
      <c r="J131" s="170"/>
      <c r="K131" s="173"/>
    </row>
    <row r="132" spans="1:11" ht="75" x14ac:dyDescent="0.25">
      <c r="A132" s="129"/>
      <c r="B132" s="93" t="s">
        <v>329</v>
      </c>
      <c r="C132" s="94" t="s">
        <v>330</v>
      </c>
      <c r="D132" s="12"/>
      <c r="E132" s="13">
        <f>VLOOKUP(B132,'[1]Exportar Hoja de Trabajo'!$C$2:$F$348,4,FALSE)</f>
        <v>40361877135</v>
      </c>
      <c r="F132" s="10">
        <f>VLOOKUP(B132,'[1]Exportar Hoja de Trabajo'!$C$2:$H$348,6,FALSE)</f>
        <v>100</v>
      </c>
      <c r="G132" s="100" t="s">
        <v>331</v>
      </c>
      <c r="H132" s="10">
        <f>VLOOKUP(G132,'[2]Exportar Hoja de Trabajo'!$E$2:$O$596,10,FALSE)</f>
        <v>41605</v>
      </c>
      <c r="I132" s="10">
        <f>VLOOKUP(G132,'[2]Exportar Hoja de Trabajo'!$E$2:$Q$596,12,FALSE)</f>
        <v>83.21</v>
      </c>
      <c r="J132" s="44" t="s">
        <v>332</v>
      </c>
      <c r="K132" s="42" t="s">
        <v>333</v>
      </c>
    </row>
    <row r="133" spans="1:11" ht="45" x14ac:dyDescent="0.25">
      <c r="A133" s="129"/>
      <c r="B133" s="136" t="s">
        <v>334</v>
      </c>
      <c r="C133" s="141" t="s">
        <v>335</v>
      </c>
      <c r="D133" s="12"/>
      <c r="E133" s="106">
        <f>VLOOKUP(B133,'[1]Exportar Hoja de Trabajo'!$C$2:$F$348,4,FALSE)</f>
        <v>15577950755</v>
      </c>
      <c r="F133" s="116">
        <f>VLOOKUP(B133,'[1]Exportar Hoja de Trabajo'!$C$2:$H$348,6,FALSE)</f>
        <v>76.552176036871728</v>
      </c>
      <c r="G133" s="100" t="s">
        <v>336</v>
      </c>
      <c r="H133" s="10">
        <f>VLOOKUP(G133,'[2]Exportar Hoja de Trabajo'!$E$2:$O$596,10,FALSE)</f>
        <v>164570</v>
      </c>
      <c r="I133" s="10">
        <f>VLOOKUP(G133,'[2]Exportar Hoja de Trabajo'!$E$2:$Q$596,12,FALSE)</f>
        <v>137.13999999999999</v>
      </c>
      <c r="J133" s="168" t="s">
        <v>337</v>
      </c>
      <c r="K133" s="171" t="s">
        <v>338</v>
      </c>
    </row>
    <row r="134" spans="1:11" ht="45" x14ac:dyDescent="0.25">
      <c r="A134" s="129"/>
      <c r="B134" s="136"/>
      <c r="C134" s="141"/>
      <c r="D134" s="12"/>
      <c r="E134" s="107"/>
      <c r="F134" s="110"/>
      <c r="G134" s="100" t="s">
        <v>339</v>
      </c>
      <c r="H134" s="10">
        <f>VLOOKUP(G134,'[2]Exportar Hoja de Trabajo'!$E$2:$O$596,10,FALSE)</f>
        <v>3108</v>
      </c>
      <c r="I134" s="10">
        <f>VLOOKUP(G134,'[2]Exportar Hoja de Trabajo'!$E$2:$Q$596,12,FALSE)</f>
        <v>62.16</v>
      </c>
      <c r="J134" s="169"/>
      <c r="K134" s="181"/>
    </row>
    <row r="135" spans="1:11" ht="45" x14ac:dyDescent="0.25">
      <c r="A135" s="129"/>
      <c r="B135" s="136"/>
      <c r="C135" s="141"/>
      <c r="D135" s="12"/>
      <c r="E135" s="108"/>
      <c r="F135" s="111"/>
      <c r="G135" s="100" t="s">
        <v>340</v>
      </c>
      <c r="H135" s="10">
        <f>VLOOKUP(G135,'[2]Exportar Hoja de Trabajo'!$E$2:$O$596,10,FALSE)</f>
        <v>320</v>
      </c>
      <c r="I135" s="10">
        <f>VLOOKUP(G135,'[2]Exportar Hoja de Trabajo'!$E$2:$Q$596,12,FALSE)</f>
        <v>80</v>
      </c>
      <c r="J135" s="170"/>
      <c r="K135" s="182"/>
    </row>
    <row r="136" spans="1:11" ht="45" x14ac:dyDescent="0.25">
      <c r="A136" s="129"/>
      <c r="B136" s="136" t="s">
        <v>341</v>
      </c>
      <c r="C136" s="141" t="s">
        <v>342</v>
      </c>
      <c r="D136" s="12"/>
      <c r="E136" s="106">
        <f>VLOOKUP(B136,'[1]Exportar Hoja de Trabajo'!$C$2:$F$348,4,FALSE)</f>
        <v>17521503769</v>
      </c>
      <c r="F136" s="116">
        <f>VLOOKUP(B136,'[1]Exportar Hoja de Trabajo'!$C$2:$H$348,6,FALSE)</f>
        <v>92.713342815237723</v>
      </c>
      <c r="G136" s="100" t="s">
        <v>343</v>
      </c>
      <c r="H136" s="10">
        <f>VLOOKUP(G136,'[2]Exportar Hoja de Trabajo'!$E$2:$O$596,10,FALSE)</f>
        <v>5013</v>
      </c>
      <c r="I136" s="10">
        <f>VLOOKUP(G136,'[2]Exportar Hoja de Trabajo'!$E$2:$Q$596,12,FALSE)</f>
        <v>125.33</v>
      </c>
      <c r="J136" s="168" t="s">
        <v>342</v>
      </c>
      <c r="K136" s="171" t="s">
        <v>344</v>
      </c>
    </row>
    <row r="137" spans="1:11" ht="60" x14ac:dyDescent="0.25">
      <c r="A137" s="129"/>
      <c r="B137" s="136"/>
      <c r="C137" s="141"/>
      <c r="D137" s="12"/>
      <c r="E137" s="107"/>
      <c r="F137" s="110"/>
      <c r="G137" s="100" t="s">
        <v>345</v>
      </c>
      <c r="H137" s="10">
        <f>VLOOKUP(G137,'[2]Exportar Hoja de Trabajo'!$E$2:$O$596,10,FALSE)</f>
        <v>17848</v>
      </c>
      <c r="I137" s="10">
        <f>VLOOKUP(G137,'[2]Exportar Hoja de Trabajo'!$E$2:$Q$596,12,FALSE)</f>
        <v>200</v>
      </c>
      <c r="J137" s="169"/>
      <c r="K137" s="181"/>
    </row>
    <row r="138" spans="1:11" ht="60" x14ac:dyDescent="0.25">
      <c r="A138" s="129"/>
      <c r="B138" s="136"/>
      <c r="C138" s="141"/>
      <c r="D138" s="12"/>
      <c r="E138" s="107"/>
      <c r="F138" s="110"/>
      <c r="G138" s="100" t="s">
        <v>346</v>
      </c>
      <c r="H138" s="10">
        <f>VLOOKUP(G138,'[2]Exportar Hoja de Trabajo'!$E$2:$O$596,10,FALSE)</f>
        <v>4000</v>
      </c>
      <c r="I138" s="10">
        <f>VLOOKUP(G138,'[2]Exportar Hoja de Trabajo'!$E$2:$Q$596,12,FALSE)</f>
        <v>80</v>
      </c>
      <c r="J138" s="169"/>
      <c r="K138" s="181"/>
    </row>
    <row r="139" spans="1:11" ht="45" x14ac:dyDescent="0.25">
      <c r="A139" s="129"/>
      <c r="B139" s="136"/>
      <c r="C139" s="141"/>
      <c r="D139" s="12"/>
      <c r="E139" s="108"/>
      <c r="F139" s="111"/>
      <c r="G139" s="100" t="s">
        <v>347</v>
      </c>
      <c r="H139" s="10">
        <f>VLOOKUP(G139,'[2]Exportar Hoja de Trabajo'!$E$2:$O$596,10,FALSE)</f>
        <v>5000</v>
      </c>
      <c r="I139" s="10">
        <f>VLOOKUP(G139,'[2]Exportar Hoja de Trabajo'!$E$2:$Q$596,12,FALSE)</f>
        <v>45.45</v>
      </c>
      <c r="J139" s="170"/>
      <c r="K139" s="182"/>
    </row>
    <row r="140" spans="1:11" ht="60" x14ac:dyDescent="0.25">
      <c r="A140" s="129"/>
      <c r="B140" s="136" t="s">
        <v>348</v>
      </c>
      <c r="C140" s="141" t="s">
        <v>349</v>
      </c>
      <c r="D140" s="12"/>
      <c r="E140" s="106">
        <f>VLOOKUP(B140,'[1]Exportar Hoja de Trabajo'!$C$2:$F$348,4,FALSE)</f>
        <v>1179209994</v>
      </c>
      <c r="F140" s="116">
        <f>VLOOKUP(B140,'[1]Exportar Hoja de Trabajo'!$C$2:$H$348,6,FALSE)</f>
        <v>79.718717943372937</v>
      </c>
      <c r="G140" s="100" t="s">
        <v>350</v>
      </c>
      <c r="H140" s="10">
        <f>VLOOKUP(G140,'[2]Exportar Hoja de Trabajo'!$E$2:$O$596,10,FALSE)</f>
        <v>23</v>
      </c>
      <c r="I140" s="10">
        <f>VLOOKUP(G140,'[2]Exportar Hoja de Trabajo'!$E$2:$Q$596,12,FALSE)</f>
        <v>100</v>
      </c>
      <c r="J140" s="168" t="s">
        <v>351</v>
      </c>
      <c r="K140" s="178" t="s">
        <v>352</v>
      </c>
    </row>
    <row r="141" spans="1:11" ht="45" x14ac:dyDescent="0.25">
      <c r="A141" s="129"/>
      <c r="B141" s="136"/>
      <c r="C141" s="141"/>
      <c r="D141" s="12"/>
      <c r="E141" s="107"/>
      <c r="F141" s="110"/>
      <c r="G141" s="100" t="s">
        <v>353</v>
      </c>
      <c r="H141" s="10">
        <f>VLOOKUP(G141,'[2]Exportar Hoja de Trabajo'!$E$2:$O$596,10,FALSE)</f>
        <v>2000</v>
      </c>
      <c r="I141" s="10">
        <f>VLOOKUP(G141,'[2]Exportar Hoja de Trabajo'!$E$2:$Q$596,12,FALSE)</f>
        <v>100</v>
      </c>
      <c r="J141" s="169"/>
      <c r="K141" s="179"/>
    </row>
    <row r="142" spans="1:11" ht="60" x14ac:dyDescent="0.25">
      <c r="A142" s="129"/>
      <c r="B142" s="136"/>
      <c r="C142" s="141"/>
      <c r="D142" s="12"/>
      <c r="E142" s="107"/>
      <c r="F142" s="110"/>
      <c r="G142" s="100" t="s">
        <v>354</v>
      </c>
      <c r="H142" s="10">
        <f>VLOOKUP(G142,'[2]Exportar Hoja de Trabajo'!$E$2:$O$596,10,FALSE)</f>
        <v>12</v>
      </c>
      <c r="I142" s="10">
        <f>VLOOKUP(G142,'[2]Exportar Hoja de Trabajo'!$E$2:$Q$596,12,FALSE)</f>
        <v>60</v>
      </c>
      <c r="J142" s="169"/>
      <c r="K142" s="179"/>
    </row>
    <row r="143" spans="1:11" ht="30" x14ac:dyDescent="0.25">
      <c r="A143" s="113"/>
      <c r="B143" s="136"/>
      <c r="C143" s="141"/>
      <c r="D143" s="12"/>
      <c r="E143" s="108"/>
      <c r="F143" s="111"/>
      <c r="G143" s="100" t="s">
        <v>355</v>
      </c>
      <c r="H143" s="10">
        <f>VLOOKUP(G143,'[2]Exportar Hoja de Trabajo'!$E$2:$O$596,10,FALSE)</f>
        <v>7</v>
      </c>
      <c r="I143" s="10">
        <f>VLOOKUP(G143,'[2]Exportar Hoja de Trabajo'!$E$2:$Q$596,12,FALSE)</f>
        <v>100</v>
      </c>
      <c r="J143" s="170"/>
      <c r="K143" s="180"/>
    </row>
    <row r="144" spans="1:11" ht="126" x14ac:dyDescent="0.25">
      <c r="A144" s="114" t="s">
        <v>356</v>
      </c>
      <c r="B144" s="96" t="s">
        <v>357</v>
      </c>
      <c r="C144" s="19" t="s">
        <v>358</v>
      </c>
      <c r="D144" s="100"/>
      <c r="E144" s="13">
        <f>VLOOKUP(B144,'[1]Exportar Hoja de Trabajo'!$C$2:$F$348,4,FALSE)</f>
        <v>3742091836</v>
      </c>
      <c r="F144" s="10">
        <f>VLOOKUP(B144,'[1]Exportar Hoja de Trabajo'!$C$2:$H$348,6,FALSE)</f>
        <v>80.383465276170128</v>
      </c>
      <c r="G144" s="100" t="s">
        <v>853</v>
      </c>
      <c r="H144" s="10">
        <f>VLOOKUP(G144,'[2]Exportar Hoja de Trabajo'!$E$2:$O$596,10,FALSE)</f>
        <v>400</v>
      </c>
      <c r="I144" s="10">
        <f>VLOOKUP(G144,'[2]Exportar Hoja de Trabajo'!$E$2:$Q$596,12,FALSE)</f>
        <v>100</v>
      </c>
      <c r="J144" s="103" t="s">
        <v>204</v>
      </c>
      <c r="K144" s="46" t="s">
        <v>359</v>
      </c>
    </row>
    <row r="145" spans="1:11" ht="94.5" x14ac:dyDescent="0.25">
      <c r="A145" s="128"/>
      <c r="B145" s="96" t="s">
        <v>360</v>
      </c>
      <c r="C145" s="19" t="s">
        <v>361</v>
      </c>
      <c r="D145" s="100"/>
      <c r="E145" s="13">
        <f>VLOOKUP(B145,'[1]Exportar Hoja de Trabajo'!$C$2:$F$348,4,FALSE)</f>
        <v>1944968792</v>
      </c>
      <c r="F145" s="10">
        <f>VLOOKUP(B145,'[1]Exportar Hoja de Trabajo'!$C$2:$H$348,6,FALSE)</f>
        <v>90.675855017288285</v>
      </c>
      <c r="G145" s="100" t="s">
        <v>362</v>
      </c>
      <c r="H145" s="10">
        <f>VLOOKUP(G145,'[2]Exportar Hoja de Trabajo'!$E$2:$O$596,10,FALSE)</f>
        <v>100</v>
      </c>
      <c r="I145" s="10">
        <f>VLOOKUP(G145,'[2]Exportar Hoja de Trabajo'!$E$2:$Q$596,12,FALSE)</f>
        <v>100</v>
      </c>
      <c r="J145" s="103" t="s">
        <v>204</v>
      </c>
      <c r="K145" s="46" t="s">
        <v>363</v>
      </c>
    </row>
    <row r="146" spans="1:11" ht="63" x14ac:dyDescent="0.25">
      <c r="A146" s="128"/>
      <c r="B146" s="48" t="s">
        <v>364</v>
      </c>
      <c r="C146" s="49" t="s">
        <v>365</v>
      </c>
      <c r="D146" s="183"/>
      <c r="E146" s="13">
        <f>VLOOKUP(B146,'[1]Exportar Hoja de Trabajo'!$C$2:$F$348,4,FALSE)</f>
        <v>1027986404</v>
      </c>
      <c r="F146" s="10">
        <f>VLOOKUP(B146,'[1]Exportar Hoja de Trabajo'!$C$2:$H$348,6,FALSE)</f>
        <v>100</v>
      </c>
      <c r="G146" s="49" t="s">
        <v>366</v>
      </c>
      <c r="H146" s="10">
        <f>VLOOKUP(G146,'[2]Exportar Hoja de Trabajo'!$E$2:$O$596,10,FALSE)</f>
        <v>105</v>
      </c>
      <c r="I146" s="10">
        <f>VLOOKUP(G146,'[2]Exportar Hoja de Trabajo'!$E$2:$Q$596,12,FALSE)</f>
        <v>105</v>
      </c>
      <c r="J146" s="65" t="s">
        <v>20</v>
      </c>
      <c r="K146" s="50" t="s">
        <v>367</v>
      </c>
    </row>
    <row r="147" spans="1:11" x14ac:dyDescent="0.25">
      <c r="A147" s="128"/>
      <c r="B147" s="183" t="s">
        <v>368</v>
      </c>
      <c r="C147" s="183" t="s">
        <v>369</v>
      </c>
      <c r="D147" s="191"/>
      <c r="E147" s="106">
        <f>VLOOKUP(B147,'[1]Exportar Hoja de Trabajo'!$C$2:$F$348,4,FALSE)</f>
        <v>1798321686</v>
      </c>
      <c r="F147" s="116">
        <f>VLOOKUP(B147,'[1]Exportar Hoja de Trabajo'!$C$2:$H$348,6,FALSE)</f>
        <v>100</v>
      </c>
      <c r="G147" s="183" t="s">
        <v>854</v>
      </c>
      <c r="H147" s="116">
        <f>VLOOKUP(G147,'[2]Exportar Hoja de Trabajo'!$E$2:$O$596,10,FALSE)</f>
        <v>100</v>
      </c>
      <c r="I147" s="116">
        <f>VLOOKUP(G147,'[2]Exportar Hoja de Trabajo'!$E$2:$Q$596,12,FALSE)</f>
        <v>100</v>
      </c>
      <c r="J147" s="185" t="s">
        <v>20</v>
      </c>
      <c r="K147" s="187" t="s">
        <v>370</v>
      </c>
    </row>
    <row r="148" spans="1:11" x14ac:dyDescent="0.25">
      <c r="A148" s="128"/>
      <c r="B148" s="184"/>
      <c r="C148" s="184"/>
      <c r="D148" s="184"/>
      <c r="E148" s="108"/>
      <c r="F148" s="111"/>
      <c r="G148" s="184"/>
      <c r="H148" s="111"/>
      <c r="I148" s="111"/>
      <c r="J148" s="186"/>
      <c r="K148" s="188"/>
    </row>
    <row r="149" spans="1:11" ht="85.5" x14ac:dyDescent="0.25">
      <c r="A149" s="128"/>
      <c r="B149" s="96" t="s">
        <v>371</v>
      </c>
      <c r="C149" s="100" t="s">
        <v>372</v>
      </c>
      <c r="D149" s="100"/>
      <c r="E149" s="13">
        <f>VLOOKUP(B149,'[1]Exportar Hoja de Trabajo'!$C$2:$F$348,4,FALSE)</f>
        <v>6764124626</v>
      </c>
      <c r="F149" s="10">
        <f>VLOOKUP(B149,'[1]Exportar Hoja de Trabajo'!$C$2:$H$348,6,FALSE)</f>
        <v>99.981934082206564</v>
      </c>
      <c r="G149" s="100" t="s">
        <v>373</v>
      </c>
      <c r="H149" s="10">
        <f>VLOOKUP(G149,'[2]Exportar Hoja de Trabajo'!$E$2:$O$596,10,FALSE)</f>
        <v>51.87</v>
      </c>
      <c r="I149" s="10">
        <f>VLOOKUP(G149,'[2]Exportar Hoja de Trabajo'!$E$2:$Q$596,12,FALSE)</f>
        <v>103.74</v>
      </c>
      <c r="J149" s="103" t="s">
        <v>204</v>
      </c>
      <c r="K149" s="27" t="s">
        <v>374</v>
      </c>
    </row>
    <row r="150" spans="1:11" ht="220.5" x14ac:dyDescent="0.25">
      <c r="A150" s="128"/>
      <c r="B150" s="96" t="s">
        <v>375</v>
      </c>
      <c r="C150" s="100" t="s">
        <v>376</v>
      </c>
      <c r="D150" s="100"/>
      <c r="E150" s="13">
        <f>VLOOKUP(B150,'[1]Exportar Hoja de Trabajo'!$C$2:$F$348,4,FALSE)</f>
        <v>5819069609</v>
      </c>
      <c r="F150" s="10">
        <f>VLOOKUP(B150,'[1]Exportar Hoja de Trabajo'!$C$2:$H$348,6,FALSE)</f>
        <v>99.82447086339981</v>
      </c>
      <c r="G150" s="100" t="s">
        <v>377</v>
      </c>
      <c r="H150" s="10">
        <f>VLOOKUP(G150,'[2]Exportar Hoja de Trabajo'!$E$2:$O$596,10,FALSE)</f>
        <v>1.8353999999999999</v>
      </c>
      <c r="I150" s="10">
        <f>VLOOKUP(G150,'[2]Exportar Hoja de Trabajo'!$E$2:$Q$596,12,FALSE)</f>
        <v>91.77</v>
      </c>
      <c r="J150" s="51" t="s">
        <v>204</v>
      </c>
      <c r="K150" s="52" t="s">
        <v>827</v>
      </c>
    </row>
    <row r="151" spans="1:11" ht="60" x14ac:dyDescent="0.25">
      <c r="A151" s="128"/>
      <c r="B151" s="53" t="s">
        <v>378</v>
      </c>
      <c r="C151" s="19" t="s">
        <v>379</v>
      </c>
      <c r="D151" s="100"/>
      <c r="E151" s="13">
        <f>VLOOKUP(B151,'[1]Exportar Hoja de Trabajo'!$C$2:$F$348,4,FALSE)</f>
        <v>597810274</v>
      </c>
      <c r="F151" s="10">
        <f>VLOOKUP(B151,'[1]Exportar Hoja de Trabajo'!$C$2:$H$348,6,FALSE)</f>
        <v>97.195843561585221</v>
      </c>
      <c r="G151" s="49" t="s">
        <v>377</v>
      </c>
      <c r="H151" s="10">
        <f>VLOOKUP(G151,'[2]Exportar Hoja de Trabajo'!$E$2:$O$596,10,FALSE)</f>
        <v>1.8353999999999999</v>
      </c>
      <c r="I151" s="10">
        <f>VLOOKUP(G151,'[2]Exportar Hoja de Trabajo'!$E$2:$Q$596,12,FALSE)</f>
        <v>91.77</v>
      </c>
      <c r="J151" s="65" t="s">
        <v>204</v>
      </c>
      <c r="K151" s="54" t="s">
        <v>380</v>
      </c>
    </row>
    <row r="152" spans="1:11" ht="165" customHeight="1" x14ac:dyDescent="0.25">
      <c r="A152" s="128"/>
      <c r="B152" s="53" t="s">
        <v>381</v>
      </c>
      <c r="C152" s="19" t="s">
        <v>382</v>
      </c>
      <c r="D152" s="100"/>
      <c r="E152" s="13">
        <f>VLOOKUP(B152,'[1]Exportar Hoja de Trabajo'!$C$2:$F$348,4,FALSE)</f>
        <v>1917533786</v>
      </c>
      <c r="F152" s="10">
        <f>VLOOKUP(B152,'[1]Exportar Hoja de Trabajo'!$C$2:$H$348,6,FALSE)</f>
        <v>100</v>
      </c>
      <c r="G152" s="49" t="s">
        <v>383</v>
      </c>
      <c r="H152" s="10">
        <f>VLOOKUP(G152,'[2]Exportar Hoja de Trabajo'!$E$2:$O$596,10,FALSE)</f>
        <v>125</v>
      </c>
      <c r="I152" s="10">
        <f>VLOOKUP(G152,'[2]Exportar Hoja de Trabajo'!$E$2:$Q$596,12,FALSE)</f>
        <v>100</v>
      </c>
      <c r="J152" s="65" t="s">
        <v>204</v>
      </c>
      <c r="K152" s="54" t="s">
        <v>384</v>
      </c>
    </row>
    <row r="153" spans="1:11" ht="91.5" customHeight="1" x14ac:dyDescent="0.25">
      <c r="A153" s="128"/>
      <c r="B153" s="53" t="s">
        <v>385</v>
      </c>
      <c r="C153" s="19" t="s">
        <v>386</v>
      </c>
      <c r="D153" s="100"/>
      <c r="E153" s="13">
        <f>VLOOKUP(B153,'[1]Exportar Hoja de Trabajo'!$C$2:$F$348,4,FALSE)</f>
        <v>2311855425</v>
      </c>
      <c r="F153" s="10">
        <f>VLOOKUP(B153,'[1]Exportar Hoja de Trabajo'!$C$2:$H$348,6,FALSE)</f>
        <v>100</v>
      </c>
      <c r="G153" s="49" t="s">
        <v>387</v>
      </c>
      <c r="H153" s="10">
        <f>VLOOKUP(G153,'[2]Exportar Hoja de Trabajo'!$E$2:$O$596,10,FALSE)</f>
        <v>1</v>
      </c>
      <c r="I153" s="10">
        <f>VLOOKUP(G153,'[2]Exportar Hoja de Trabajo'!$E$2:$Q$596,12,FALSE)</f>
        <v>100</v>
      </c>
      <c r="J153" s="65" t="s">
        <v>204</v>
      </c>
      <c r="K153" s="54" t="s">
        <v>388</v>
      </c>
    </row>
    <row r="154" spans="1:11" ht="60" customHeight="1" x14ac:dyDescent="0.25">
      <c r="A154" s="112" t="s">
        <v>389</v>
      </c>
      <c r="B154" s="98" t="s">
        <v>390</v>
      </c>
      <c r="C154" s="33" t="s">
        <v>391</v>
      </c>
      <c r="D154" s="9"/>
      <c r="E154" s="13">
        <f>VLOOKUP(B154,'[1]Exportar Hoja de Trabajo'!$C$2:$F$348,4,FALSE)</f>
        <v>25508400</v>
      </c>
      <c r="F154" s="10">
        <f>VLOOKUP(B154,'[1]Exportar Hoja de Trabajo'!$C$2:$H$348,6,FALSE)</f>
        <v>100</v>
      </c>
      <c r="G154" s="100" t="s">
        <v>392</v>
      </c>
      <c r="H154" s="10">
        <f>VLOOKUP(G154,'[2]Exportar Hoja de Trabajo'!$E$2:$O$596,10,FALSE)</f>
        <v>6</v>
      </c>
      <c r="I154" s="10">
        <f>VLOOKUP(G154,'[2]Exportar Hoja de Trabajo'!$E$2:$Q$596,12,FALSE)</f>
        <v>200</v>
      </c>
      <c r="J154" s="103" t="s">
        <v>204</v>
      </c>
      <c r="K154" s="189" t="s">
        <v>393</v>
      </c>
    </row>
    <row r="155" spans="1:11" ht="60" x14ac:dyDescent="0.25">
      <c r="A155" s="129"/>
      <c r="B155" s="98" t="s">
        <v>394</v>
      </c>
      <c r="C155" s="33" t="s">
        <v>395</v>
      </c>
      <c r="D155" s="9"/>
      <c r="E155" s="13">
        <f>VLOOKUP(B155,'[1]Exportar Hoja de Trabajo'!$C$2:$F$348,4,FALSE)</f>
        <v>21834429535</v>
      </c>
      <c r="F155" s="10">
        <f>VLOOKUP(B155,'[1]Exportar Hoja de Trabajo'!$C$2:$H$348,6,FALSE)</f>
        <v>100</v>
      </c>
      <c r="G155" s="100" t="s">
        <v>392</v>
      </c>
      <c r="H155" s="10">
        <f>VLOOKUP(G155,'[2]Exportar Hoja de Trabajo'!$E$2:$O$596,10,FALSE)</f>
        <v>6</v>
      </c>
      <c r="I155" s="10">
        <f>VLOOKUP(G155,'[2]Exportar Hoja de Trabajo'!$E$2:$Q$596,12,FALSE)</f>
        <v>200</v>
      </c>
      <c r="J155" s="103" t="s">
        <v>204</v>
      </c>
      <c r="K155" s="190"/>
    </row>
    <row r="156" spans="1:11" ht="45" x14ac:dyDescent="0.25">
      <c r="A156" s="129"/>
      <c r="B156" s="98" t="s">
        <v>396</v>
      </c>
      <c r="C156" s="33" t="s">
        <v>397</v>
      </c>
      <c r="D156" s="9"/>
      <c r="E156" s="13">
        <f>VLOOKUP(B156,'[1]Exportar Hoja de Trabajo'!$C$2:$F$348,4,FALSE)</f>
        <v>2206103365</v>
      </c>
      <c r="F156" s="10">
        <f>VLOOKUP(B156,'[1]Exportar Hoja de Trabajo'!$C$2:$H$348,6,FALSE)</f>
        <v>91.51112119610994</v>
      </c>
      <c r="G156" s="100" t="s">
        <v>398</v>
      </c>
      <c r="H156" s="10">
        <f>VLOOKUP(G156,'[2]Exportar Hoja de Trabajo'!$E$2:$O$596,10,FALSE)</f>
        <v>90.44</v>
      </c>
      <c r="I156" s="10">
        <f>VLOOKUP(G156,'[2]Exportar Hoja de Trabajo'!$E$2:$Q$596,12,FALSE)</f>
        <v>90.44</v>
      </c>
      <c r="J156" s="103" t="s">
        <v>204</v>
      </c>
      <c r="K156" s="47" t="s">
        <v>399</v>
      </c>
    </row>
    <row r="157" spans="1:11" ht="60" x14ac:dyDescent="0.25">
      <c r="A157" s="129"/>
      <c r="B157" s="98" t="s">
        <v>400</v>
      </c>
      <c r="C157" s="33" t="s">
        <v>401</v>
      </c>
      <c r="D157" s="9"/>
      <c r="E157" s="13">
        <f>VLOOKUP(B157,'[1]Exportar Hoja de Trabajo'!$C$2:$F$348,4,FALSE)</f>
        <v>567340812</v>
      </c>
      <c r="F157" s="10">
        <f>VLOOKUP(B157,'[1]Exportar Hoja de Trabajo'!$C$2:$H$348,6,FALSE)</f>
        <v>64.369183421552307</v>
      </c>
      <c r="G157" s="100" t="s">
        <v>398</v>
      </c>
      <c r="H157" s="10">
        <f>VLOOKUP(G157,'[2]Exportar Hoja de Trabajo'!$E$2:$O$596,10,FALSE)</f>
        <v>90.44</v>
      </c>
      <c r="I157" s="10">
        <f>VLOOKUP(G157,'[2]Exportar Hoja de Trabajo'!$E$2:$Q$596,12,FALSE)</f>
        <v>90.44</v>
      </c>
      <c r="J157" s="103" t="s">
        <v>204</v>
      </c>
      <c r="K157" s="47" t="s">
        <v>402</v>
      </c>
    </row>
    <row r="158" spans="1:11" ht="45" x14ac:dyDescent="0.25">
      <c r="A158" s="129"/>
      <c r="B158" s="98" t="s">
        <v>403</v>
      </c>
      <c r="C158" s="33" t="s">
        <v>404</v>
      </c>
      <c r="D158" s="9"/>
      <c r="E158" s="13">
        <f>VLOOKUP(B158,'[1]Exportar Hoja de Trabajo'!$C$2:$F$348,4,FALSE)</f>
        <v>77822330663</v>
      </c>
      <c r="F158" s="10">
        <f>VLOOKUP(B158,'[1]Exportar Hoja de Trabajo'!$C$2:$H$348,6,FALSE)</f>
        <v>100</v>
      </c>
      <c r="G158" s="100" t="s">
        <v>398</v>
      </c>
      <c r="H158" s="10">
        <f>VLOOKUP(G158,'[2]Exportar Hoja de Trabajo'!$E$2:$O$596,10,FALSE)</f>
        <v>90.44</v>
      </c>
      <c r="I158" s="10">
        <f>VLOOKUP(G158,'[2]Exportar Hoja de Trabajo'!$E$2:$Q$596,12,FALSE)</f>
        <v>90.44</v>
      </c>
      <c r="J158" s="103" t="s">
        <v>204</v>
      </c>
      <c r="K158" s="47" t="s">
        <v>405</v>
      </c>
    </row>
    <row r="159" spans="1:11" ht="45" x14ac:dyDescent="0.25">
      <c r="A159" s="129"/>
      <c r="B159" s="98" t="s">
        <v>406</v>
      </c>
      <c r="C159" s="33" t="s">
        <v>407</v>
      </c>
      <c r="D159" s="9"/>
      <c r="E159" s="13">
        <f>VLOOKUP(B159,'[1]Exportar Hoja de Trabajo'!$C$2:$F$348,4,FALSE)</f>
        <v>852796715</v>
      </c>
      <c r="F159" s="10">
        <f>VLOOKUP(B159,'[1]Exportar Hoja de Trabajo'!$C$2:$H$348,6,FALSE)</f>
        <v>90.273214906246736</v>
      </c>
      <c r="G159" s="100" t="s">
        <v>398</v>
      </c>
      <c r="H159" s="10">
        <f>VLOOKUP(G159,'[2]Exportar Hoja de Trabajo'!$E$2:$O$596,10,FALSE)</f>
        <v>90.44</v>
      </c>
      <c r="I159" s="10">
        <f>VLOOKUP(G159,'[2]Exportar Hoja de Trabajo'!$E$2:$Q$596,12,FALSE)</f>
        <v>90.44</v>
      </c>
      <c r="J159" s="103" t="s">
        <v>204</v>
      </c>
      <c r="K159" s="47" t="s">
        <v>408</v>
      </c>
    </row>
    <row r="160" spans="1:11" ht="60" x14ac:dyDescent="0.25">
      <c r="A160" s="129"/>
      <c r="B160" s="98" t="s">
        <v>409</v>
      </c>
      <c r="C160" s="33" t="s">
        <v>410</v>
      </c>
      <c r="D160" s="9"/>
      <c r="E160" s="13">
        <f>VLOOKUP(B160,'[1]Exportar Hoja de Trabajo'!$C$2:$F$348,4,FALSE)</f>
        <v>18944330297</v>
      </c>
      <c r="F160" s="10">
        <f>VLOOKUP(B160,'[1]Exportar Hoja de Trabajo'!$C$2:$H$348,6,FALSE)</f>
        <v>87.987304455349062</v>
      </c>
      <c r="G160" s="100" t="s">
        <v>398</v>
      </c>
      <c r="H160" s="10">
        <f>VLOOKUP(G160,'[2]Exportar Hoja de Trabajo'!$E$2:$O$596,10,FALSE)</f>
        <v>90.44</v>
      </c>
      <c r="I160" s="10">
        <f>VLOOKUP(G160,'[2]Exportar Hoja de Trabajo'!$E$2:$Q$596,12,FALSE)</f>
        <v>90.44</v>
      </c>
      <c r="J160" s="103" t="s">
        <v>204</v>
      </c>
      <c r="K160" s="47" t="s">
        <v>411</v>
      </c>
    </row>
    <row r="161" spans="1:11" ht="45" x14ac:dyDescent="0.25">
      <c r="A161" s="129"/>
      <c r="B161" s="98" t="s">
        <v>412</v>
      </c>
      <c r="C161" s="33" t="s">
        <v>413</v>
      </c>
      <c r="D161" s="9"/>
      <c r="E161" s="13">
        <f>VLOOKUP(B161,'[1]Exportar Hoja de Trabajo'!$C$2:$F$348,4,FALSE)</f>
        <v>6999999772</v>
      </c>
      <c r="F161" s="10">
        <f>VLOOKUP(B161,'[1]Exportar Hoja de Trabajo'!$C$2:$H$348,6,FALSE)</f>
        <v>100</v>
      </c>
      <c r="G161" s="100" t="s">
        <v>398</v>
      </c>
      <c r="H161" s="10">
        <f>VLOOKUP(G161,'[2]Exportar Hoja de Trabajo'!$E$2:$O$596,10,FALSE)</f>
        <v>90.44</v>
      </c>
      <c r="I161" s="10">
        <f>VLOOKUP(G161,'[2]Exportar Hoja de Trabajo'!$E$2:$Q$596,12,FALSE)</f>
        <v>90.44</v>
      </c>
      <c r="J161" s="103" t="s">
        <v>204</v>
      </c>
      <c r="K161" s="47" t="s">
        <v>414</v>
      </c>
    </row>
    <row r="162" spans="1:11" ht="60" x14ac:dyDescent="0.25">
      <c r="A162" s="129"/>
      <c r="B162" s="98" t="s">
        <v>415</v>
      </c>
      <c r="C162" s="33" t="s">
        <v>416</v>
      </c>
      <c r="D162" s="9"/>
      <c r="E162" s="13">
        <f>VLOOKUP(B162,'[1]Exportar Hoja de Trabajo'!$C$2:$F$348,4,FALSE)</f>
        <v>4500000000</v>
      </c>
      <c r="F162" s="10">
        <f>VLOOKUP(B162,'[1]Exportar Hoja de Trabajo'!$C$2:$H$348,6,FALSE)</f>
        <v>100</v>
      </c>
      <c r="G162" s="100" t="s">
        <v>398</v>
      </c>
      <c r="H162" s="10">
        <f>VLOOKUP(G162,'[2]Exportar Hoja de Trabajo'!$E$2:$O$596,10,FALSE)</f>
        <v>90.44</v>
      </c>
      <c r="I162" s="10">
        <f>VLOOKUP(G162,'[2]Exportar Hoja de Trabajo'!$E$2:$Q$596,12,FALSE)</f>
        <v>90.44</v>
      </c>
      <c r="J162" s="103" t="s">
        <v>204</v>
      </c>
      <c r="K162" s="47" t="s">
        <v>417</v>
      </c>
    </row>
    <row r="163" spans="1:11" ht="45" x14ac:dyDescent="0.25">
      <c r="A163" s="113"/>
      <c r="B163" s="98" t="s">
        <v>418</v>
      </c>
      <c r="C163" s="33" t="s">
        <v>419</v>
      </c>
      <c r="D163" s="9"/>
      <c r="E163" s="13">
        <f>VLOOKUP(B163,'[1]Exportar Hoja de Trabajo'!$C$2:$F$348,4,FALSE)</f>
        <v>4329578994</v>
      </c>
      <c r="F163" s="10">
        <f>VLOOKUP(B163,'[1]Exportar Hoja de Trabajo'!$C$2:$H$348,6,FALSE)</f>
        <v>74.321221638403742</v>
      </c>
      <c r="G163" s="100" t="s">
        <v>398</v>
      </c>
      <c r="H163" s="10">
        <f>VLOOKUP(G163,'[2]Exportar Hoja de Trabajo'!$E$2:$O$596,10,FALSE)</f>
        <v>90.44</v>
      </c>
      <c r="I163" s="10">
        <f>VLOOKUP(G163,'[2]Exportar Hoja de Trabajo'!$E$2:$Q$596,12,FALSE)</f>
        <v>90.44</v>
      </c>
      <c r="J163" s="103" t="s">
        <v>204</v>
      </c>
      <c r="K163" s="47" t="s">
        <v>420</v>
      </c>
    </row>
    <row r="164" spans="1:11" ht="78.75" x14ac:dyDescent="0.25">
      <c r="A164" s="137" t="s">
        <v>421</v>
      </c>
      <c r="B164" s="98" t="s">
        <v>422</v>
      </c>
      <c r="C164" s="34" t="s">
        <v>423</v>
      </c>
      <c r="D164" s="9"/>
      <c r="E164" s="13">
        <f>VLOOKUP(B164,'[1]Exportar Hoja de Trabajo'!$C$2:$F$348,4,FALSE)</f>
        <v>8791240337</v>
      </c>
      <c r="F164" s="10">
        <f>VLOOKUP(B164,'[1]Exportar Hoja de Trabajo'!$C$2:$H$348,6,FALSE)</f>
        <v>84.622915357297785</v>
      </c>
      <c r="G164" s="100" t="s">
        <v>424</v>
      </c>
      <c r="H164" s="10">
        <f>VLOOKUP(G164,'[2]Exportar Hoja de Trabajo'!$E$2:$O$596,10,FALSE)</f>
        <v>51</v>
      </c>
      <c r="I164" s="10">
        <f>VLOOKUP(G164,'[2]Exportar Hoja de Trabajo'!$E$2:$Q$596,12,FALSE)</f>
        <v>200</v>
      </c>
      <c r="J164" s="103" t="s">
        <v>20</v>
      </c>
      <c r="K164" s="47" t="s">
        <v>425</v>
      </c>
    </row>
    <row r="165" spans="1:11" ht="60" x14ac:dyDescent="0.25">
      <c r="A165" s="137"/>
      <c r="B165" s="153" t="s">
        <v>426</v>
      </c>
      <c r="C165" s="154" t="s">
        <v>427</v>
      </c>
      <c r="D165" s="9"/>
      <c r="E165" s="106">
        <f>VLOOKUP(B165,'[1]Exportar Hoja de Trabajo'!$C$2:$F$348,4,FALSE)</f>
        <v>1198487998</v>
      </c>
      <c r="F165" s="116">
        <f>VLOOKUP(B165,'[1]Exportar Hoja de Trabajo'!$C$2:$H$348,6,FALSE)</f>
        <v>100</v>
      </c>
      <c r="G165" s="100" t="s">
        <v>428</v>
      </c>
      <c r="H165" s="10">
        <f>VLOOKUP(G165,'[2]Exportar Hoja de Trabajo'!$E$2:$O$596,10,FALSE)</f>
        <v>50</v>
      </c>
      <c r="I165" s="10">
        <f>VLOOKUP(G165,'[2]Exportar Hoja de Trabajo'!$E$2:$Q$596,12,FALSE)</f>
        <v>138.88999999999999</v>
      </c>
      <c r="J165" s="103" t="s">
        <v>20</v>
      </c>
      <c r="K165" s="47" t="s">
        <v>429</v>
      </c>
    </row>
    <row r="166" spans="1:11" ht="47.25" x14ac:dyDescent="0.25">
      <c r="A166" s="137"/>
      <c r="B166" s="153"/>
      <c r="C166" s="154"/>
      <c r="D166" s="9"/>
      <c r="E166" s="108"/>
      <c r="F166" s="111"/>
      <c r="G166" s="100" t="s">
        <v>430</v>
      </c>
      <c r="H166" s="10">
        <f>VLOOKUP(G166,'[2]Exportar Hoja de Trabajo'!$E$2:$O$596,10,FALSE)</f>
        <v>115</v>
      </c>
      <c r="I166" s="10">
        <f>VLOOKUP(G166,'[2]Exportar Hoja de Trabajo'!$E$2:$Q$596,12,FALSE)</f>
        <v>200</v>
      </c>
      <c r="J166" s="103" t="s">
        <v>20</v>
      </c>
      <c r="K166" s="47" t="s">
        <v>431</v>
      </c>
    </row>
    <row r="167" spans="1:11" ht="63" x14ac:dyDescent="0.25">
      <c r="A167" s="137"/>
      <c r="B167" s="31" t="s">
        <v>432</v>
      </c>
      <c r="C167" s="33" t="s">
        <v>433</v>
      </c>
      <c r="D167" s="9"/>
      <c r="E167" s="13">
        <f>VLOOKUP(B167,'[1]Exportar Hoja de Trabajo'!$C$2:$F$348,4,FALSE)</f>
        <v>28222977834</v>
      </c>
      <c r="F167" s="10">
        <f>VLOOKUP(B167,'[1]Exportar Hoja de Trabajo'!$C$2:$H$348,6,FALSE)</f>
        <v>100</v>
      </c>
      <c r="G167" s="100" t="s">
        <v>855</v>
      </c>
      <c r="H167" s="10">
        <f>VLOOKUP(G167,'[2]Exportar Hoja de Trabajo'!$E$2:$O$596,10,FALSE)</f>
        <v>21</v>
      </c>
      <c r="I167" s="10">
        <f>VLOOKUP(G167,'[2]Exportar Hoja de Trabajo'!$E$2:$Q$596,12,FALSE)</f>
        <v>200</v>
      </c>
      <c r="J167" s="103" t="s">
        <v>20</v>
      </c>
      <c r="K167" s="47" t="s">
        <v>434</v>
      </c>
    </row>
    <row r="168" spans="1:11" ht="63" x14ac:dyDescent="0.25">
      <c r="A168" s="137"/>
      <c r="B168" s="153" t="s">
        <v>435</v>
      </c>
      <c r="C168" s="154" t="s">
        <v>436</v>
      </c>
      <c r="D168" s="9"/>
      <c r="E168" s="106">
        <f>VLOOKUP(B168,'[1]Exportar Hoja de Trabajo'!$C$2:$F$348,4,FALSE)</f>
        <v>2287097702</v>
      </c>
      <c r="F168" s="116">
        <f>VLOOKUP(B168,'[1]Exportar Hoja de Trabajo'!$C$2:$H$348,6,FALSE)</f>
        <v>92.759789637263111</v>
      </c>
      <c r="G168" s="100" t="s">
        <v>437</v>
      </c>
      <c r="H168" s="10">
        <f>VLOOKUP(G168,'[2]Exportar Hoja de Trabajo'!$E$2:$O$596,10,FALSE)</f>
        <v>132</v>
      </c>
      <c r="I168" s="10">
        <f>VLOOKUP(G168,'[2]Exportar Hoja de Trabajo'!$E$2:$Q$596,12,FALSE)</f>
        <v>200</v>
      </c>
      <c r="J168" s="103" t="s">
        <v>20</v>
      </c>
      <c r="K168" s="47" t="s">
        <v>438</v>
      </c>
    </row>
    <row r="169" spans="1:11" ht="47.25" x14ac:dyDescent="0.25">
      <c r="A169" s="137"/>
      <c r="B169" s="153"/>
      <c r="C169" s="154"/>
      <c r="D169" s="9"/>
      <c r="E169" s="108"/>
      <c r="F169" s="111"/>
      <c r="G169" s="100" t="s">
        <v>439</v>
      </c>
      <c r="H169" s="10">
        <f>VLOOKUP(G169,'[2]Exportar Hoja de Trabajo'!$E$2:$O$596,10,FALSE)</f>
        <v>7542</v>
      </c>
      <c r="I169" s="10">
        <f>VLOOKUP(G169,'[2]Exportar Hoja de Trabajo'!$E$2:$Q$596,12,FALSE)</f>
        <v>146.30000000000001</v>
      </c>
      <c r="J169" s="103" t="s">
        <v>20</v>
      </c>
      <c r="K169" s="47" t="s">
        <v>440</v>
      </c>
    </row>
    <row r="170" spans="1:11" ht="47.25" x14ac:dyDescent="0.25">
      <c r="A170" s="137"/>
      <c r="B170" s="31" t="s">
        <v>441</v>
      </c>
      <c r="C170" s="33" t="s">
        <v>442</v>
      </c>
      <c r="D170" s="9"/>
      <c r="E170" s="13">
        <f>VLOOKUP(B170,'[1]Exportar Hoja de Trabajo'!$C$2:$F$348,4,FALSE)</f>
        <v>4063305045</v>
      </c>
      <c r="F170" s="10">
        <f>VLOOKUP(B170,'[1]Exportar Hoja de Trabajo'!$C$2:$H$348,6,FALSE)</f>
        <v>93.833383439246376</v>
      </c>
      <c r="G170" s="100" t="s">
        <v>443</v>
      </c>
      <c r="H170" s="10">
        <f>VLOOKUP(G170,'[2]Exportar Hoja de Trabajo'!$E$2:$O$596,10,FALSE)</f>
        <v>307</v>
      </c>
      <c r="I170" s="10">
        <f>VLOOKUP(G170,'[2]Exportar Hoja de Trabajo'!$E$2:$Q$596,12,FALSE)</f>
        <v>200</v>
      </c>
      <c r="J170" s="103" t="s">
        <v>20</v>
      </c>
      <c r="K170" s="47" t="s">
        <v>444</v>
      </c>
    </row>
    <row r="171" spans="1:11" ht="78.75" x14ac:dyDescent="0.25">
      <c r="A171" s="137"/>
      <c r="B171" s="98" t="s">
        <v>445</v>
      </c>
      <c r="C171" s="100" t="s">
        <v>446</v>
      </c>
      <c r="D171" s="9"/>
      <c r="E171" s="13">
        <f>VLOOKUP(B171,'[1]Exportar Hoja de Trabajo'!$C$2:$F$348,4,FALSE)</f>
        <v>7873764991</v>
      </c>
      <c r="F171" s="10">
        <f>VLOOKUP(B171,'[1]Exportar Hoja de Trabajo'!$C$2:$H$348,6,FALSE)</f>
        <v>95.772885093281218</v>
      </c>
      <c r="G171" s="100" t="s">
        <v>447</v>
      </c>
      <c r="H171" s="10">
        <f>VLOOKUP(G171,'[2]Exportar Hoja de Trabajo'!$E$2:$O$596,10,FALSE)</f>
        <v>35765</v>
      </c>
      <c r="I171" s="10">
        <f>VLOOKUP(G171,'[2]Exportar Hoja de Trabajo'!$E$2:$Q$596,12,FALSE)</f>
        <v>200</v>
      </c>
      <c r="J171" s="103" t="s">
        <v>20</v>
      </c>
      <c r="K171" s="47" t="s">
        <v>448</v>
      </c>
    </row>
    <row r="172" spans="1:11" ht="78.75" x14ac:dyDescent="0.25">
      <c r="A172" s="137"/>
      <c r="B172" s="93" t="s">
        <v>449</v>
      </c>
      <c r="C172" s="100" t="s">
        <v>450</v>
      </c>
      <c r="D172" s="9"/>
      <c r="E172" s="13">
        <f>VLOOKUP(B172,'[1]Exportar Hoja de Trabajo'!$C$2:$F$348,4,FALSE)</f>
        <v>829458174</v>
      </c>
      <c r="F172" s="10">
        <f>VLOOKUP(B172,'[1]Exportar Hoja de Trabajo'!$C$2:$H$348,6,FALSE)</f>
        <v>84.562748823525538</v>
      </c>
      <c r="G172" s="100" t="s">
        <v>451</v>
      </c>
      <c r="H172" s="10">
        <f>VLOOKUP(G172,'[2]Exportar Hoja de Trabajo'!$E$2:$O$596,10,FALSE)</f>
        <v>124</v>
      </c>
      <c r="I172" s="10">
        <f>VLOOKUP(G172,'[2]Exportar Hoja de Trabajo'!$E$2:$Q$596,12,FALSE)</f>
        <v>200</v>
      </c>
      <c r="J172" s="103" t="s">
        <v>20</v>
      </c>
      <c r="K172" s="47" t="s">
        <v>452</v>
      </c>
    </row>
    <row r="173" spans="1:11" ht="63" x14ac:dyDescent="0.25">
      <c r="A173" s="137"/>
      <c r="B173" s="153" t="s">
        <v>453</v>
      </c>
      <c r="C173" s="154" t="s">
        <v>454</v>
      </c>
      <c r="D173" s="9"/>
      <c r="E173" s="106">
        <f>VLOOKUP(B173,'[1]Exportar Hoja de Trabajo'!$C$2:$F$348,4,FALSE)</f>
        <v>10228433162</v>
      </c>
      <c r="F173" s="116">
        <f>VLOOKUP(B173,'[1]Exportar Hoja de Trabajo'!$C$2:$H$348,6,FALSE)</f>
        <v>80.431991907992241</v>
      </c>
      <c r="G173" s="100" t="s">
        <v>455</v>
      </c>
      <c r="H173" s="10">
        <f>VLOOKUP(G173,'[2]Exportar Hoja de Trabajo'!$E$2:$O$596,10,FALSE)</f>
        <v>12</v>
      </c>
      <c r="I173" s="10">
        <f>VLOOKUP(G173,'[2]Exportar Hoja de Trabajo'!$E$2:$Q$596,12,FALSE)</f>
        <v>85.71</v>
      </c>
      <c r="J173" s="103" t="s">
        <v>20</v>
      </c>
      <c r="K173" s="47" t="s">
        <v>456</v>
      </c>
    </row>
    <row r="174" spans="1:11" ht="90" x14ac:dyDescent="0.25">
      <c r="A174" s="137"/>
      <c r="B174" s="153"/>
      <c r="C174" s="154"/>
      <c r="D174" s="9"/>
      <c r="E174" s="107"/>
      <c r="F174" s="110"/>
      <c r="G174" s="100" t="s">
        <v>457</v>
      </c>
      <c r="H174" s="10">
        <f>VLOOKUP(G174,'[2]Exportar Hoja de Trabajo'!$E$2:$O$596,10,FALSE)</f>
        <v>1</v>
      </c>
      <c r="I174" s="10">
        <f>VLOOKUP(G174,'[2]Exportar Hoja de Trabajo'!$E$2:$Q$596,12,FALSE)</f>
        <v>50</v>
      </c>
      <c r="J174" s="103" t="s">
        <v>20</v>
      </c>
      <c r="K174" s="47" t="s">
        <v>458</v>
      </c>
    </row>
    <row r="175" spans="1:11" ht="63" x14ac:dyDescent="0.25">
      <c r="A175" s="137"/>
      <c r="B175" s="153"/>
      <c r="C175" s="154"/>
      <c r="D175" s="9"/>
      <c r="E175" s="107"/>
      <c r="F175" s="110"/>
      <c r="G175" s="100" t="s">
        <v>459</v>
      </c>
      <c r="H175" s="10">
        <f>VLOOKUP(G175,'[2]Exportar Hoja de Trabajo'!$E$2:$O$596,10,FALSE)</f>
        <v>28</v>
      </c>
      <c r="I175" s="10">
        <f>VLOOKUP(G175,'[2]Exportar Hoja de Trabajo'!$E$2:$Q$596,12,FALSE)</f>
        <v>127.27</v>
      </c>
      <c r="J175" s="103" t="s">
        <v>20</v>
      </c>
      <c r="K175" s="47" t="s">
        <v>460</v>
      </c>
    </row>
    <row r="176" spans="1:11" ht="63" x14ac:dyDescent="0.25">
      <c r="A176" s="137"/>
      <c r="B176" s="153"/>
      <c r="C176" s="154"/>
      <c r="D176" s="9"/>
      <c r="E176" s="108"/>
      <c r="F176" s="111"/>
      <c r="G176" s="100" t="s">
        <v>856</v>
      </c>
      <c r="H176" s="10">
        <f>VLOOKUP(G176,'[2]Exportar Hoja de Trabajo'!$E$2:$O$596,10,FALSE)</f>
        <v>24</v>
      </c>
      <c r="I176" s="10">
        <f>VLOOKUP(G176,'[2]Exportar Hoja de Trabajo'!$E$2:$Q$596,12,FALSE)</f>
        <v>96</v>
      </c>
      <c r="J176" s="103" t="s">
        <v>20</v>
      </c>
      <c r="K176" s="47" t="s">
        <v>461</v>
      </c>
    </row>
    <row r="177" spans="1:11" ht="75" x14ac:dyDescent="0.25">
      <c r="A177" s="137"/>
      <c r="B177" s="153" t="s">
        <v>462</v>
      </c>
      <c r="C177" s="154" t="s">
        <v>463</v>
      </c>
      <c r="D177" s="9"/>
      <c r="E177" s="106">
        <f>VLOOKUP(B177,'[1]Exportar Hoja de Trabajo'!$C$2:$F$348,4,FALSE)</f>
        <v>4343946820</v>
      </c>
      <c r="F177" s="116">
        <f>VLOOKUP(B177,'[1]Exportar Hoja de Trabajo'!$C$2:$H$348,6,FALSE)</f>
        <v>93.332868230305039</v>
      </c>
      <c r="G177" s="100" t="s">
        <v>464</v>
      </c>
      <c r="H177" s="10">
        <f>VLOOKUP(G177,'[2]Exportar Hoja de Trabajo'!$E$2:$O$596,10,FALSE)</f>
        <v>147</v>
      </c>
      <c r="I177" s="10">
        <f>VLOOKUP(G177,'[2]Exportar Hoja de Trabajo'!$E$2:$Q$596,12,FALSE)</f>
        <v>105.76</v>
      </c>
      <c r="J177" s="103" t="s">
        <v>20</v>
      </c>
      <c r="K177" s="47" t="s">
        <v>465</v>
      </c>
    </row>
    <row r="178" spans="1:11" ht="63" x14ac:dyDescent="0.25">
      <c r="A178" s="137"/>
      <c r="B178" s="153"/>
      <c r="C178" s="154"/>
      <c r="D178" s="9"/>
      <c r="E178" s="107"/>
      <c r="F178" s="110"/>
      <c r="G178" s="100" t="s">
        <v>466</v>
      </c>
      <c r="H178" s="10">
        <f>VLOOKUP(G178,'[2]Exportar Hoja de Trabajo'!$E$2:$O$596,10,FALSE)</f>
        <v>77</v>
      </c>
      <c r="I178" s="10">
        <f>VLOOKUP(G178,'[2]Exportar Hoja de Trabajo'!$E$2:$Q$596,12,FALSE)</f>
        <v>135.09</v>
      </c>
      <c r="J178" s="103" t="s">
        <v>20</v>
      </c>
      <c r="K178" s="47" t="s">
        <v>467</v>
      </c>
    </row>
    <row r="179" spans="1:11" ht="126" x14ac:dyDescent="0.25">
      <c r="A179" s="137"/>
      <c r="B179" s="153"/>
      <c r="C179" s="154"/>
      <c r="D179" s="9"/>
      <c r="E179" s="107"/>
      <c r="F179" s="110"/>
      <c r="G179" s="100" t="s">
        <v>468</v>
      </c>
      <c r="H179" s="10">
        <f>VLOOKUP(G179,'[2]Exportar Hoja de Trabajo'!$E$2:$O$596,10,FALSE)</f>
        <v>176</v>
      </c>
      <c r="I179" s="10">
        <f>VLOOKUP(G179,'[2]Exportar Hoja de Trabajo'!$E$2:$Q$596,12,FALSE)</f>
        <v>200</v>
      </c>
      <c r="J179" s="103" t="s">
        <v>20</v>
      </c>
      <c r="K179" s="47" t="s">
        <v>469</v>
      </c>
    </row>
    <row r="180" spans="1:11" ht="75" x14ac:dyDescent="0.25">
      <c r="A180" s="137"/>
      <c r="B180" s="153"/>
      <c r="C180" s="154"/>
      <c r="D180" s="9"/>
      <c r="E180" s="107"/>
      <c r="F180" s="110"/>
      <c r="G180" s="100" t="s">
        <v>470</v>
      </c>
      <c r="H180" s="10">
        <f>VLOOKUP(G180,'[2]Exportar Hoja de Trabajo'!$E$2:$O$596,10,FALSE)</f>
        <v>9</v>
      </c>
      <c r="I180" s="10">
        <f>VLOOKUP(G180,'[2]Exportar Hoja de Trabajo'!$E$2:$Q$596,12,FALSE)</f>
        <v>128.57</v>
      </c>
      <c r="J180" s="103" t="s">
        <v>20</v>
      </c>
      <c r="K180" s="47" t="s">
        <v>471</v>
      </c>
    </row>
    <row r="181" spans="1:11" ht="63" x14ac:dyDescent="0.25">
      <c r="A181" s="137"/>
      <c r="B181" s="153"/>
      <c r="C181" s="154"/>
      <c r="D181" s="9"/>
      <c r="E181" s="108"/>
      <c r="F181" s="111"/>
      <c r="G181" s="100" t="s">
        <v>472</v>
      </c>
      <c r="H181" s="10">
        <f>VLOOKUP(G181,'[2]Exportar Hoja de Trabajo'!$E$2:$O$596,10,FALSE)</f>
        <v>20</v>
      </c>
      <c r="I181" s="10">
        <f>VLOOKUP(G181,'[2]Exportar Hoja de Trabajo'!$E$2:$Q$596,12,FALSE)</f>
        <v>80</v>
      </c>
      <c r="J181" s="103" t="s">
        <v>20</v>
      </c>
      <c r="K181" s="47" t="s">
        <v>473</v>
      </c>
    </row>
    <row r="182" spans="1:11" ht="141.75" x14ac:dyDescent="0.25">
      <c r="A182" s="137"/>
      <c r="B182" s="153" t="s">
        <v>474</v>
      </c>
      <c r="C182" s="154" t="s">
        <v>475</v>
      </c>
      <c r="D182" s="9"/>
      <c r="E182" s="106">
        <f>VLOOKUP(B182,'[1]Exportar Hoja de Trabajo'!$C$2:$F$348,4,FALSE)</f>
        <v>12644783738</v>
      </c>
      <c r="F182" s="116">
        <f>VLOOKUP(B182,'[1]Exportar Hoja de Trabajo'!$C$2:$H$348,6,FALSE)</f>
        <v>92.309638770732278</v>
      </c>
      <c r="G182" s="100" t="s">
        <v>476</v>
      </c>
      <c r="H182" s="10">
        <f>VLOOKUP(G182,'[2]Exportar Hoja de Trabajo'!$E$2:$O$596,10,FALSE)</f>
        <v>390</v>
      </c>
      <c r="I182" s="10">
        <f>VLOOKUP(G182,'[2]Exportar Hoja de Trabajo'!$E$2:$Q$596,12,FALSE)</f>
        <v>70.91</v>
      </c>
      <c r="J182" s="103" t="s">
        <v>20</v>
      </c>
      <c r="K182" s="47" t="s">
        <v>477</v>
      </c>
    </row>
    <row r="183" spans="1:11" ht="78.75" x14ac:dyDescent="0.25">
      <c r="A183" s="137"/>
      <c r="B183" s="153"/>
      <c r="C183" s="154"/>
      <c r="D183" s="9"/>
      <c r="E183" s="108"/>
      <c r="F183" s="111"/>
      <c r="G183" s="100" t="s">
        <v>478</v>
      </c>
      <c r="H183" s="10">
        <f>VLOOKUP(G183,'[2]Exportar Hoja de Trabajo'!$E$2:$O$596,10,FALSE)</f>
        <v>2350</v>
      </c>
      <c r="I183" s="10">
        <f>VLOOKUP(G183,'[2]Exportar Hoja de Trabajo'!$E$2:$Q$596,12,FALSE)</f>
        <v>200</v>
      </c>
      <c r="J183" s="103" t="s">
        <v>20</v>
      </c>
      <c r="K183" s="47" t="s">
        <v>479</v>
      </c>
    </row>
    <row r="184" spans="1:11" ht="150" x14ac:dyDescent="0.25">
      <c r="A184" s="136" t="s">
        <v>480</v>
      </c>
      <c r="B184" s="31" t="s">
        <v>481</v>
      </c>
      <c r="C184" s="33" t="s">
        <v>482</v>
      </c>
      <c r="D184" s="9"/>
      <c r="E184" s="13">
        <f>VLOOKUP(B184,'[1]Exportar Hoja de Trabajo'!$C$2:$F$348,4,FALSE)</f>
        <v>6254699839</v>
      </c>
      <c r="F184" s="10">
        <f>VLOOKUP(B184,'[1]Exportar Hoja de Trabajo'!$C$2:$H$348,6,FALSE)</f>
        <v>100</v>
      </c>
      <c r="G184" s="100" t="s">
        <v>483</v>
      </c>
      <c r="H184" s="10">
        <f>VLOOKUP(G184,'[2]Exportar Hoja de Trabajo'!$E$2:$O$596,10,FALSE)</f>
        <v>15</v>
      </c>
      <c r="I184" s="10">
        <f>VLOOKUP(G184,'[2]Exportar Hoja de Trabajo'!$E$2:$Q$596,12,FALSE)</f>
        <v>200</v>
      </c>
      <c r="J184" s="103" t="s">
        <v>20</v>
      </c>
      <c r="K184" s="29" t="s">
        <v>484</v>
      </c>
    </row>
    <row r="185" spans="1:11" ht="60" x14ac:dyDescent="0.25">
      <c r="A185" s="136"/>
      <c r="B185" s="98" t="s">
        <v>485</v>
      </c>
      <c r="C185" s="97" t="s">
        <v>486</v>
      </c>
      <c r="D185" s="9"/>
      <c r="E185" s="13">
        <f>VLOOKUP(B185,'[1]Exportar Hoja de Trabajo'!$C$2:$F$348,4,FALSE)</f>
        <v>51495379009</v>
      </c>
      <c r="F185" s="10">
        <f>VLOOKUP(B185,'[1]Exportar Hoja de Trabajo'!$C$2:$H$348,6,FALSE)</f>
        <v>74.48362594826034</v>
      </c>
      <c r="G185" s="100" t="s">
        <v>487</v>
      </c>
      <c r="H185" s="10">
        <f>VLOOKUP(G185,'[2]Exportar Hoja de Trabajo'!$E$2:$O$596,10,FALSE)</f>
        <v>255</v>
      </c>
      <c r="I185" s="10">
        <f>VLOOKUP(G185,'[2]Exportar Hoja de Trabajo'!$E$2:$Q$596,12,FALSE)</f>
        <v>127.5</v>
      </c>
      <c r="J185" s="103" t="s">
        <v>20</v>
      </c>
      <c r="K185" s="29" t="s">
        <v>488</v>
      </c>
    </row>
    <row r="186" spans="1:11" ht="207.75" customHeight="1" x14ac:dyDescent="0.25">
      <c r="A186" s="114" t="s">
        <v>489</v>
      </c>
      <c r="B186" s="12" t="s">
        <v>490</v>
      </c>
      <c r="C186" s="100" t="s">
        <v>491</v>
      </c>
      <c r="D186" s="9"/>
      <c r="E186" s="13">
        <f>VLOOKUP(B186,'[1]Exportar Hoja de Trabajo'!$C$2:$F$348,4,FALSE)</f>
        <v>10584473781</v>
      </c>
      <c r="F186" s="10">
        <f>VLOOKUP(B186,'[1]Exportar Hoja de Trabajo'!$C$2:$H$348,6,FALSE)</f>
        <v>100</v>
      </c>
      <c r="G186" s="100" t="s">
        <v>492</v>
      </c>
      <c r="H186" s="10">
        <f>VLOOKUP(G186,'[2]Exportar Hoja de Trabajo'!$E$2:$O$596,10,FALSE)</f>
        <v>339635</v>
      </c>
      <c r="I186" s="10">
        <f>VLOOKUP(G186,'[2]Exportar Hoja de Trabajo'!$E$2:$Q$596,12,FALSE)</f>
        <v>200</v>
      </c>
      <c r="J186" s="103" t="s">
        <v>204</v>
      </c>
      <c r="K186" s="47" t="s">
        <v>493</v>
      </c>
    </row>
    <row r="187" spans="1:11" ht="141.75" customHeight="1" x14ac:dyDescent="0.25">
      <c r="A187" s="128"/>
      <c r="B187" s="93" t="s">
        <v>494</v>
      </c>
      <c r="C187" s="100" t="s">
        <v>495</v>
      </c>
      <c r="D187" s="9"/>
      <c r="E187" s="13">
        <f>VLOOKUP(B187,'[1]Exportar Hoja de Trabajo'!$C$2:$F$348,4,FALSE)</f>
        <v>34454510702</v>
      </c>
      <c r="F187" s="10">
        <f>VLOOKUP(B187,'[1]Exportar Hoja de Trabajo'!$C$2:$H$348,6,FALSE)</f>
        <v>100</v>
      </c>
      <c r="G187" s="100" t="s">
        <v>496</v>
      </c>
      <c r="H187" s="10">
        <f>VLOOKUP(G187,'[2]Exportar Hoja de Trabajo'!$E$2:$O$596,10,FALSE)</f>
        <v>17</v>
      </c>
      <c r="I187" s="10">
        <f>VLOOKUP(G187,'[2]Exportar Hoja de Trabajo'!$E$2:$Q$596,12,FALSE)</f>
        <v>15.32</v>
      </c>
      <c r="J187" s="103" t="s">
        <v>204</v>
      </c>
      <c r="K187" s="47" t="s">
        <v>497</v>
      </c>
    </row>
    <row r="188" spans="1:11" ht="237" customHeight="1" x14ac:dyDescent="0.25">
      <c r="A188" s="115"/>
      <c r="B188" s="12" t="s">
        <v>498</v>
      </c>
      <c r="C188" s="100" t="s">
        <v>499</v>
      </c>
      <c r="D188" s="9"/>
      <c r="E188" s="13">
        <f>VLOOKUP(B188,'[1]Exportar Hoja de Trabajo'!$C$2:$F$348,4,FALSE)</f>
        <v>4107253902</v>
      </c>
      <c r="F188" s="10">
        <f>VLOOKUP(B188,'[1]Exportar Hoja de Trabajo'!$C$2:$H$348,6,FALSE)</f>
        <v>100</v>
      </c>
      <c r="G188" s="100" t="s">
        <v>857</v>
      </c>
      <c r="H188" s="10">
        <f>VLOOKUP(G188,'[2]Exportar Hoja de Trabajo'!$E$2:$O$596,10,FALSE)</f>
        <v>1</v>
      </c>
      <c r="I188" s="10">
        <f>VLOOKUP(G188,'[2]Exportar Hoja de Trabajo'!$E$2:$Q$596,12,FALSE)</f>
        <v>100</v>
      </c>
      <c r="J188" s="103" t="s">
        <v>20</v>
      </c>
      <c r="K188" s="39" t="s">
        <v>500</v>
      </c>
    </row>
    <row r="189" spans="1:11" ht="45" x14ac:dyDescent="0.25">
      <c r="A189" s="114" t="s">
        <v>501</v>
      </c>
      <c r="B189" s="31" t="s">
        <v>502</v>
      </c>
      <c r="C189" s="33" t="s">
        <v>503</v>
      </c>
      <c r="D189" s="9"/>
      <c r="E189" s="13">
        <f>VLOOKUP(B189,'[3]Exportar Hoja de Trabajo'!$C$2:$F$349,4,FALSE)</f>
        <v>3337862633</v>
      </c>
      <c r="F189" s="10">
        <f>VLOOKUP(B189,'[3]Exportar Hoja de Trabajo'!$C$2:$H$349,6,FALSE)</f>
        <v>100</v>
      </c>
      <c r="G189" s="55" t="s">
        <v>504</v>
      </c>
      <c r="H189" s="10">
        <f>VLOOKUP(G189,'[2]Exportar Hoja de Trabajo'!$E$2:$O$596,10,FALSE)</f>
        <v>2728.45</v>
      </c>
      <c r="I189" s="10">
        <f>VLOOKUP(G189,'[2]Exportar Hoja de Trabajo'!$E$2:$Q$596,12,FALSE)</f>
        <v>200</v>
      </c>
      <c r="J189" s="192" t="s">
        <v>20</v>
      </c>
      <c r="K189" s="194" t="s">
        <v>505</v>
      </c>
    </row>
    <row r="190" spans="1:11" ht="45" x14ac:dyDescent="0.25">
      <c r="A190" s="128"/>
      <c r="B190" s="31" t="s">
        <v>506</v>
      </c>
      <c r="C190" s="33" t="s">
        <v>507</v>
      </c>
      <c r="D190" s="9"/>
      <c r="E190" s="13">
        <f>VLOOKUP(B190,'[3]Exportar Hoja de Trabajo'!$C$2:$F$349,4,FALSE)</f>
        <v>652950542026</v>
      </c>
      <c r="F190" s="89">
        <f>VLOOKUP(B190,'[3]Exportar Hoja de Trabajo'!$C$2:$H$349,6,FALSE)</f>
        <v>99.449958639135275</v>
      </c>
      <c r="G190" s="55" t="s">
        <v>504</v>
      </c>
      <c r="H190" s="10">
        <f>VLOOKUP(G190,'[2]Exportar Hoja de Trabajo'!$E$2:$O$596,10,FALSE)</f>
        <v>2728.45</v>
      </c>
      <c r="I190" s="10">
        <f>VLOOKUP(G190,'[2]Exportar Hoja de Trabajo'!$E$2:$Q$596,12,FALSE)</f>
        <v>200</v>
      </c>
      <c r="J190" s="193"/>
      <c r="K190" s="195"/>
    </row>
    <row r="191" spans="1:11" ht="45" x14ac:dyDescent="0.25">
      <c r="A191" s="128"/>
      <c r="B191" s="31" t="s">
        <v>502</v>
      </c>
      <c r="C191" s="33" t="s">
        <v>503</v>
      </c>
      <c r="D191" s="9"/>
      <c r="E191" s="13">
        <f>VLOOKUP(B191,'[3]Exportar Hoja de Trabajo'!$C$2:$F$349,4,FALSE)</f>
        <v>3337862633</v>
      </c>
      <c r="F191" s="89">
        <f>VLOOKUP(B191,'[3]Exportar Hoja de Trabajo'!$C$2:$H$349,6,FALSE)</f>
        <v>100</v>
      </c>
      <c r="G191" s="55" t="s">
        <v>508</v>
      </c>
      <c r="H191" s="10">
        <f>VLOOKUP(G191,'[2]Exportar Hoja de Trabajo'!$E$2:$O$596,10,FALSE)</f>
        <v>419.7</v>
      </c>
      <c r="I191" s="10">
        <f>VLOOKUP(G191,'[2]Exportar Hoja de Trabajo'!$E$2:$Q$596,12,FALSE)</f>
        <v>200</v>
      </c>
      <c r="J191" s="56" t="s">
        <v>20</v>
      </c>
      <c r="K191" s="57" t="s">
        <v>509</v>
      </c>
    </row>
    <row r="192" spans="1:11" ht="60" x14ac:dyDescent="0.25">
      <c r="A192" s="128"/>
      <c r="B192" s="31" t="s">
        <v>510</v>
      </c>
      <c r="C192" s="33" t="s">
        <v>511</v>
      </c>
      <c r="D192" s="9"/>
      <c r="E192" s="13">
        <f>VLOOKUP(B192,'[3]Exportar Hoja de Trabajo'!$C$2:$F$349,4,FALSE)</f>
        <v>26420312783</v>
      </c>
      <c r="F192" s="89">
        <f>VLOOKUP(B192,'[3]Exportar Hoja de Trabajo'!$C$2:$H$349,6,FALSE)</f>
        <v>99.622930540758546</v>
      </c>
      <c r="G192" s="55" t="s">
        <v>512</v>
      </c>
      <c r="H192" s="10">
        <f>VLOOKUP(G192,'[2]Exportar Hoja de Trabajo'!$E$2:$O$596,10,FALSE)</f>
        <v>15</v>
      </c>
      <c r="I192" s="10">
        <f>VLOOKUP(G192,'[2]Exportar Hoja de Trabajo'!$E$2:$Q$596,12,FALSE)</f>
        <v>75</v>
      </c>
      <c r="J192" s="56" t="s">
        <v>20</v>
      </c>
      <c r="K192" s="57" t="s">
        <v>513</v>
      </c>
    </row>
    <row r="193" spans="1:11" ht="30" x14ac:dyDescent="0.25">
      <c r="A193" s="128"/>
      <c r="B193" s="98" t="s">
        <v>514</v>
      </c>
      <c r="C193" s="97" t="s">
        <v>515</v>
      </c>
      <c r="D193" s="9"/>
      <c r="E193" s="13">
        <f>VLOOKUP(B193,'[3]Exportar Hoja de Trabajo'!$C$2:$F$349,4,FALSE)</f>
        <v>34113028247</v>
      </c>
      <c r="F193" s="89">
        <f>VLOOKUP(B193,'[3]Exportar Hoja de Trabajo'!$C$2:$H$349,6,FALSE)</f>
        <v>100</v>
      </c>
      <c r="G193" s="55" t="s">
        <v>516</v>
      </c>
      <c r="H193" s="10">
        <f>VLOOKUP(G193,'[2]Exportar Hoja de Trabajo'!$E$2:$O$596,10,FALSE)</f>
        <v>26</v>
      </c>
      <c r="I193" s="10">
        <f>VLOOKUP(G193,'[2]Exportar Hoja de Trabajo'!$E$2:$Q$596,12,FALSE)</f>
        <v>104</v>
      </c>
      <c r="J193" s="192" t="s">
        <v>20</v>
      </c>
      <c r="K193" s="194" t="s">
        <v>517</v>
      </c>
    </row>
    <row r="194" spans="1:11" ht="45" x14ac:dyDescent="0.25">
      <c r="A194" s="128"/>
      <c r="B194" s="31" t="s">
        <v>518</v>
      </c>
      <c r="C194" s="33" t="s">
        <v>519</v>
      </c>
      <c r="D194" s="9"/>
      <c r="E194" s="13">
        <f>VLOOKUP(B194,'[3]Exportar Hoja de Trabajo'!$C$2:$F$349,4,FALSE)</f>
        <v>39050589694</v>
      </c>
      <c r="F194" s="89">
        <f>VLOOKUP(B194,'[3]Exportar Hoja de Trabajo'!$C$2:$H$349,6,FALSE)</f>
        <v>100</v>
      </c>
      <c r="G194" s="55" t="s">
        <v>516</v>
      </c>
      <c r="H194" s="10">
        <f>VLOOKUP(G194,'[2]Exportar Hoja de Trabajo'!$E$2:$O$596,10,FALSE)</f>
        <v>26</v>
      </c>
      <c r="I194" s="10">
        <f>VLOOKUP(G194,'[2]Exportar Hoja de Trabajo'!$E$2:$Q$596,12,FALSE)</f>
        <v>104</v>
      </c>
      <c r="J194" s="193"/>
      <c r="K194" s="195"/>
    </row>
    <row r="195" spans="1:11" ht="75" x14ac:dyDescent="0.25">
      <c r="A195" s="128"/>
      <c r="B195" s="31" t="s">
        <v>520</v>
      </c>
      <c r="C195" s="33" t="s">
        <v>521</v>
      </c>
      <c r="D195" s="9"/>
      <c r="E195" s="13">
        <f>VLOOKUP(B195,'[3]Exportar Hoja de Trabajo'!$C$2:$F$349,4,FALSE)</f>
        <v>2007996495</v>
      </c>
      <c r="F195" s="89">
        <f>VLOOKUP(B195,'[3]Exportar Hoja de Trabajo'!$C$2:$H$349,6,FALSE)</f>
        <v>100</v>
      </c>
      <c r="G195" s="55" t="s">
        <v>522</v>
      </c>
      <c r="H195" s="10">
        <f>VLOOKUP(G195,'[2]Exportar Hoja de Trabajo'!$E$2:$O$596,10,FALSE)</f>
        <v>11</v>
      </c>
      <c r="I195" s="10">
        <f>VLOOKUP(G195,'[2]Exportar Hoja de Trabajo'!$E$2:$Q$596,12,FALSE)</f>
        <v>183.33</v>
      </c>
      <c r="J195" s="56" t="s">
        <v>20</v>
      </c>
      <c r="K195" s="57" t="s">
        <v>523</v>
      </c>
    </row>
    <row r="196" spans="1:11" ht="75" x14ac:dyDescent="0.25">
      <c r="A196" s="128"/>
      <c r="B196" s="31" t="s">
        <v>524</v>
      </c>
      <c r="C196" s="33" t="s">
        <v>525</v>
      </c>
      <c r="D196" s="9"/>
      <c r="E196" s="13">
        <f>VLOOKUP(B196,'[3]Exportar Hoja de Trabajo'!$C$2:$F$349,4,FALSE)</f>
        <v>0</v>
      </c>
      <c r="F196" s="89"/>
      <c r="G196" s="55" t="s">
        <v>526</v>
      </c>
      <c r="H196" s="10">
        <f>VLOOKUP(G196,'[2]Exportar Hoja de Trabajo'!$E$2:$O$596,10,FALSE)</f>
        <v>4</v>
      </c>
      <c r="I196" s="10">
        <f>VLOOKUP(G196,'[2]Exportar Hoja de Trabajo'!$E$2:$Q$596,12,FALSE)</f>
        <v>200</v>
      </c>
      <c r="J196" s="56" t="s">
        <v>20</v>
      </c>
      <c r="K196" s="57" t="s">
        <v>527</v>
      </c>
    </row>
    <row r="197" spans="1:11" ht="135" x14ac:dyDescent="0.25">
      <c r="A197" s="128"/>
      <c r="B197" s="31" t="s">
        <v>506</v>
      </c>
      <c r="C197" s="33" t="s">
        <v>507</v>
      </c>
      <c r="D197" s="9"/>
      <c r="E197" s="13">
        <f>VLOOKUP(B197,'[3]Exportar Hoja de Trabajo'!$C$2:$F$349,4,FALSE)</f>
        <v>652950542026</v>
      </c>
      <c r="F197" s="89">
        <f>VLOOKUP(B197,'[3]Exportar Hoja de Trabajo'!$C$2:$H$349,6,FALSE)</f>
        <v>99.449958639135275</v>
      </c>
      <c r="G197" s="55" t="s">
        <v>528</v>
      </c>
      <c r="H197" s="10">
        <f>VLOOKUP(G197,'[2]Exportar Hoja de Trabajo'!$E$2:$O$596,10,FALSE)</f>
        <v>112.12</v>
      </c>
      <c r="I197" s="10">
        <f>VLOOKUP(G197,'[2]Exportar Hoja de Trabajo'!$E$2:$Q$596,12,FALSE)</f>
        <v>82.2</v>
      </c>
      <c r="J197" s="56" t="s">
        <v>20</v>
      </c>
      <c r="K197" s="57" t="s">
        <v>529</v>
      </c>
    </row>
    <row r="198" spans="1:11" ht="45" x14ac:dyDescent="0.25">
      <c r="A198" s="128"/>
      <c r="B198" s="98" t="s">
        <v>530</v>
      </c>
      <c r="C198" s="97" t="s">
        <v>531</v>
      </c>
      <c r="D198" s="9"/>
      <c r="E198" s="13">
        <f>VLOOKUP(B198,'[3]Exportar Hoja de Trabajo'!$C$2:$F$349,4,FALSE)</f>
        <v>2183175620525</v>
      </c>
      <c r="F198" s="89">
        <f>VLOOKUP(B198,'[3]Exportar Hoja de Trabajo'!$C$2:$H$349,6,FALSE)</f>
        <v>98.727626942257174</v>
      </c>
      <c r="G198" s="55" t="s">
        <v>532</v>
      </c>
      <c r="H198" s="10">
        <f>VLOOKUP(G198,'[2]Exportar Hoja de Trabajo'!$E$2:$O$596,10,FALSE)</f>
        <v>715.43</v>
      </c>
      <c r="I198" s="10">
        <f>VLOOKUP(G198,'[2]Exportar Hoja de Trabajo'!$E$2:$Q$596,12,FALSE)</f>
        <v>153.86000000000001</v>
      </c>
      <c r="J198" s="192" t="s">
        <v>204</v>
      </c>
      <c r="K198" s="194" t="s">
        <v>533</v>
      </c>
    </row>
    <row r="199" spans="1:11" ht="45" x14ac:dyDescent="0.25">
      <c r="A199" s="128"/>
      <c r="B199" s="98" t="s">
        <v>534</v>
      </c>
      <c r="C199" s="97" t="s">
        <v>535</v>
      </c>
      <c r="D199" s="9"/>
      <c r="E199" s="13">
        <f>VLOOKUP(B199,'[3]Exportar Hoja de Trabajo'!$C$2:$F$349,4,FALSE)</f>
        <v>28911185216</v>
      </c>
      <c r="F199" s="89">
        <f>VLOOKUP(B199,'[3]Exportar Hoja de Trabajo'!$C$2:$H$349,6,FALSE)</f>
        <v>86.834300386503784</v>
      </c>
      <c r="G199" s="55" t="s">
        <v>532</v>
      </c>
      <c r="H199" s="10">
        <f>VLOOKUP(G199,'[2]Exportar Hoja de Trabajo'!$E$2:$O$596,10,FALSE)</f>
        <v>715.43</v>
      </c>
      <c r="I199" s="10">
        <f>VLOOKUP(G199,'[2]Exportar Hoja de Trabajo'!$E$2:$Q$596,12,FALSE)</f>
        <v>153.86000000000001</v>
      </c>
      <c r="J199" s="197"/>
      <c r="K199" s="196"/>
    </row>
    <row r="200" spans="1:11" ht="30" x14ac:dyDescent="0.25">
      <c r="A200" s="128"/>
      <c r="B200" s="98" t="s">
        <v>536</v>
      </c>
      <c r="C200" s="97" t="s">
        <v>537</v>
      </c>
      <c r="D200" s="9"/>
      <c r="E200" s="13">
        <f>VLOOKUP(B200,'[3]Exportar Hoja de Trabajo'!$C$2:$F$349,4,FALSE)</f>
        <v>57378844393</v>
      </c>
      <c r="F200" s="89">
        <f>VLOOKUP(B200,'[3]Exportar Hoja de Trabajo'!$C$2:$H$349,6,FALSE)</f>
        <v>100</v>
      </c>
      <c r="G200" s="55" t="s">
        <v>532</v>
      </c>
      <c r="H200" s="10">
        <f>VLOOKUP(G200,'[2]Exportar Hoja de Trabajo'!$E$2:$O$596,10,FALSE)</f>
        <v>715.43</v>
      </c>
      <c r="I200" s="10">
        <f>VLOOKUP(G200,'[2]Exportar Hoja de Trabajo'!$E$2:$Q$596,12,FALSE)</f>
        <v>153.86000000000001</v>
      </c>
      <c r="J200" s="197"/>
      <c r="K200" s="196"/>
    </row>
    <row r="201" spans="1:11" ht="176.25" customHeight="1" x14ac:dyDescent="0.25">
      <c r="A201" s="128"/>
      <c r="B201" s="98" t="s">
        <v>538</v>
      </c>
      <c r="C201" s="97" t="s">
        <v>539</v>
      </c>
      <c r="D201" s="9"/>
      <c r="E201" s="13">
        <f>VLOOKUP(B201,'[3]Exportar Hoja de Trabajo'!$C$2:$F$349,4,FALSE)</f>
        <v>39724128748</v>
      </c>
      <c r="F201" s="89">
        <f>VLOOKUP(B201,'[3]Exportar Hoja de Trabajo'!$C$2:$H$349,6,FALSE)</f>
        <v>100</v>
      </c>
      <c r="G201" s="55" t="s">
        <v>532</v>
      </c>
      <c r="H201" s="10">
        <f>VLOOKUP(G201,'[2]Exportar Hoja de Trabajo'!$E$2:$O$596,10,FALSE)</f>
        <v>715.43</v>
      </c>
      <c r="I201" s="10">
        <f>VLOOKUP(G201,'[2]Exportar Hoja de Trabajo'!$E$2:$Q$596,12,FALSE)</f>
        <v>153.86000000000001</v>
      </c>
      <c r="J201" s="193"/>
      <c r="K201" s="195"/>
    </row>
    <row r="202" spans="1:11" ht="45" x14ac:dyDescent="0.25">
      <c r="A202" s="128"/>
      <c r="B202" s="98" t="s">
        <v>540</v>
      </c>
      <c r="C202" s="97" t="s">
        <v>541</v>
      </c>
      <c r="D202" s="9"/>
      <c r="E202" s="13">
        <f>VLOOKUP(B202,'[3]Exportar Hoja de Trabajo'!$C$2:$F$349,4,FALSE)</f>
        <v>7379077555</v>
      </c>
      <c r="F202" s="89">
        <f>VLOOKUP(B202,'[3]Exportar Hoja de Trabajo'!$C$2:$H$349,6,FALSE)</f>
        <v>100</v>
      </c>
      <c r="G202" s="55" t="s">
        <v>542</v>
      </c>
      <c r="H202" s="10">
        <f>VLOOKUP(G202,'[2]Exportar Hoja de Trabajo'!$E$2:$O$596,10,FALSE)</f>
        <v>0</v>
      </c>
      <c r="I202" s="10">
        <f>VLOOKUP(G202,'[2]Exportar Hoja de Trabajo'!$E$2:$Q$596,12,FALSE)</f>
        <v>0</v>
      </c>
      <c r="J202" s="192"/>
      <c r="K202" s="192" t="s">
        <v>543</v>
      </c>
    </row>
    <row r="203" spans="1:11" ht="45" x14ac:dyDescent="0.25">
      <c r="A203" s="128"/>
      <c r="B203" s="98" t="s">
        <v>544</v>
      </c>
      <c r="C203" s="97" t="s">
        <v>545</v>
      </c>
      <c r="D203" s="9"/>
      <c r="E203" s="13">
        <f>VLOOKUP(B203,'[3]Exportar Hoja de Trabajo'!$C$2:$F$349,4,FALSE)</f>
        <v>45000000000</v>
      </c>
      <c r="F203" s="89">
        <f>VLOOKUP(B203,'[3]Exportar Hoja de Trabajo'!$C$2:$H$349,6,FALSE)</f>
        <v>100</v>
      </c>
      <c r="G203" s="55" t="s">
        <v>542</v>
      </c>
      <c r="H203" s="10">
        <f>VLOOKUP(G203,'[2]Exportar Hoja de Trabajo'!$E$2:$O$596,10,FALSE)</f>
        <v>0</v>
      </c>
      <c r="I203" s="10">
        <f>VLOOKUP(G203,'[2]Exportar Hoja de Trabajo'!$E$2:$Q$596,12,FALSE)</f>
        <v>0</v>
      </c>
      <c r="J203" s="193"/>
      <c r="K203" s="193"/>
    </row>
    <row r="204" spans="1:11" ht="54" customHeight="1" x14ac:dyDescent="0.25">
      <c r="A204" s="128"/>
      <c r="B204" s="31" t="s">
        <v>546</v>
      </c>
      <c r="C204" s="33" t="s">
        <v>547</v>
      </c>
      <c r="D204" s="9"/>
      <c r="E204" s="13">
        <f>VLOOKUP(B204,'[3]Exportar Hoja de Trabajo'!$C$2:$F$349,4,FALSE)</f>
        <v>130203340429</v>
      </c>
      <c r="F204" s="89">
        <f>VLOOKUP(B204,'[3]Exportar Hoja de Trabajo'!$C$2:$H$349,6,FALSE)</f>
        <v>100</v>
      </c>
      <c r="G204" s="55" t="s">
        <v>828</v>
      </c>
      <c r="H204" s="10">
        <f>VLOOKUP(G204,'[2]Exportar Hoja de Trabajo'!$E$2:$O$596,10,FALSE)</f>
        <v>27.7</v>
      </c>
      <c r="I204" s="10">
        <f>VLOOKUP(G204,'[2]Exportar Hoja de Trabajo'!$E$2:$Q$596,12,FALSE)</f>
        <v>92.33</v>
      </c>
      <c r="J204" s="56" t="s">
        <v>204</v>
      </c>
      <c r="K204" s="57" t="s">
        <v>548</v>
      </c>
    </row>
    <row r="205" spans="1:11" ht="45" x14ac:dyDescent="0.25">
      <c r="A205" s="128"/>
      <c r="B205" s="98" t="s">
        <v>549</v>
      </c>
      <c r="C205" s="97" t="s">
        <v>550</v>
      </c>
      <c r="D205" s="9"/>
      <c r="E205" s="13">
        <f>VLOOKUP(B205,'[3]Exportar Hoja de Trabajo'!$C$2:$F$349,4,FALSE)</f>
        <v>0</v>
      </c>
      <c r="F205" s="89"/>
      <c r="G205" s="55" t="s">
        <v>551</v>
      </c>
      <c r="H205" s="10">
        <f>VLOOKUP(G205,'[2]Exportar Hoja de Trabajo'!$E$2:$O$596,10,FALSE)</f>
        <v>10001.94</v>
      </c>
      <c r="I205" s="10">
        <f>VLOOKUP(G205,'[2]Exportar Hoja de Trabajo'!$E$2:$Q$596,12,FALSE)</f>
        <v>196.97</v>
      </c>
      <c r="J205" s="192" t="s">
        <v>204</v>
      </c>
      <c r="K205" s="194" t="s">
        <v>552</v>
      </c>
    </row>
    <row r="206" spans="1:11" ht="60" x14ac:dyDescent="0.25">
      <c r="A206" s="128"/>
      <c r="B206" s="31" t="s">
        <v>553</v>
      </c>
      <c r="C206" s="33" t="s">
        <v>554</v>
      </c>
      <c r="D206" s="9"/>
      <c r="E206" s="13">
        <f>VLOOKUP(B206,'[3]Exportar Hoja de Trabajo'!$C$2:$F$349,4,FALSE)</f>
        <v>21419202405</v>
      </c>
      <c r="F206" s="89">
        <f>VLOOKUP(B206,'[3]Exportar Hoja de Trabajo'!$C$2:$H$349,6,FALSE)</f>
        <v>100</v>
      </c>
      <c r="G206" s="55" t="s">
        <v>551</v>
      </c>
      <c r="H206" s="10">
        <f>VLOOKUP(G206,'[2]Exportar Hoja de Trabajo'!$E$2:$O$596,10,FALSE)</f>
        <v>10001.94</v>
      </c>
      <c r="I206" s="10">
        <f>VLOOKUP(G206,'[2]Exportar Hoja de Trabajo'!$E$2:$Q$596,12,FALSE)</f>
        <v>196.97</v>
      </c>
      <c r="J206" s="197"/>
      <c r="K206" s="196"/>
    </row>
    <row r="207" spans="1:11" ht="75" x14ac:dyDescent="0.25">
      <c r="A207" s="128"/>
      <c r="B207" s="31" t="s">
        <v>555</v>
      </c>
      <c r="C207" s="33" t="s">
        <v>556</v>
      </c>
      <c r="D207" s="9"/>
      <c r="E207" s="13">
        <f>VLOOKUP(B207,'[3]Exportar Hoja de Trabajo'!$C$2:$F$349,4,FALSE)</f>
        <v>9058668496</v>
      </c>
      <c r="F207" s="89">
        <f>VLOOKUP(B207,'[3]Exportar Hoja de Trabajo'!$C$2:$H$349,6,FALSE)</f>
        <v>100</v>
      </c>
      <c r="G207" s="55" t="s">
        <v>551</v>
      </c>
      <c r="H207" s="10">
        <f>VLOOKUP(G207,'[2]Exportar Hoja de Trabajo'!$E$2:$O$596,10,FALSE)</f>
        <v>10001.94</v>
      </c>
      <c r="I207" s="10">
        <f>VLOOKUP(G207,'[2]Exportar Hoja de Trabajo'!$E$2:$Q$596,12,FALSE)</f>
        <v>196.97</v>
      </c>
      <c r="J207" s="197"/>
      <c r="K207" s="196"/>
    </row>
    <row r="208" spans="1:11" ht="45" x14ac:dyDescent="0.25">
      <c r="A208" s="128"/>
      <c r="B208" s="31" t="s">
        <v>557</v>
      </c>
      <c r="C208" s="33" t="s">
        <v>558</v>
      </c>
      <c r="D208" s="9"/>
      <c r="E208" s="13">
        <f>VLOOKUP(B208,'[3]Exportar Hoja de Trabajo'!$C$2:$F$349,4,FALSE)</f>
        <v>24976232570</v>
      </c>
      <c r="F208" s="89">
        <f>VLOOKUP(B208,'[3]Exportar Hoja de Trabajo'!$C$2:$H$349,6,FALSE)</f>
        <v>85.852316994816931</v>
      </c>
      <c r="G208" s="55" t="s">
        <v>551</v>
      </c>
      <c r="H208" s="10">
        <f>VLOOKUP(G208,'[2]Exportar Hoja de Trabajo'!$E$2:$O$596,10,FALSE)</f>
        <v>10001.94</v>
      </c>
      <c r="I208" s="10">
        <f>VLOOKUP(G208,'[2]Exportar Hoja de Trabajo'!$E$2:$Q$596,12,FALSE)</f>
        <v>196.97</v>
      </c>
      <c r="J208" s="197"/>
      <c r="K208" s="196"/>
    </row>
    <row r="209" spans="1:11" ht="45" x14ac:dyDescent="0.25">
      <c r="A209" s="128"/>
      <c r="B209" s="31" t="s">
        <v>546</v>
      </c>
      <c r="C209" s="33" t="s">
        <v>547</v>
      </c>
      <c r="D209" s="9"/>
      <c r="E209" s="13">
        <f>VLOOKUP(B209,'[3]Exportar Hoja de Trabajo'!$C$2:$F$349,4,FALSE)</f>
        <v>130203340429</v>
      </c>
      <c r="F209" s="89">
        <f>VLOOKUP(B209,'[3]Exportar Hoja de Trabajo'!$C$2:$H$349,6,FALSE)</f>
        <v>100</v>
      </c>
      <c r="G209" s="55" t="s">
        <v>551</v>
      </c>
      <c r="H209" s="10">
        <f>VLOOKUP(G209,'[2]Exportar Hoja de Trabajo'!$E$2:$O$596,10,FALSE)</f>
        <v>10001.94</v>
      </c>
      <c r="I209" s="10">
        <f>VLOOKUP(G209,'[2]Exportar Hoja de Trabajo'!$E$2:$Q$596,12,FALSE)</f>
        <v>196.97</v>
      </c>
      <c r="J209" s="193"/>
      <c r="K209" s="195"/>
    </row>
    <row r="210" spans="1:11" ht="60" x14ac:dyDescent="0.25">
      <c r="A210" s="128"/>
      <c r="B210" s="31" t="s">
        <v>553</v>
      </c>
      <c r="C210" s="33" t="s">
        <v>554</v>
      </c>
      <c r="D210" s="9"/>
      <c r="E210" s="13">
        <f>VLOOKUP(B210,'[3]Exportar Hoja de Trabajo'!$C$2:$F$349,4,FALSE)</f>
        <v>21419202405</v>
      </c>
      <c r="F210" s="89">
        <f>VLOOKUP(B210,'[3]Exportar Hoja de Trabajo'!$C$2:$H$349,6,FALSE)</f>
        <v>100</v>
      </c>
      <c r="G210" s="55" t="s">
        <v>559</v>
      </c>
      <c r="H210" s="10">
        <f>VLOOKUP(G210,'[2]Exportar Hoja de Trabajo'!$E$2:$O$596,10,FALSE)</f>
        <v>7730.74</v>
      </c>
      <c r="I210" s="10">
        <f>VLOOKUP(G210,'[2]Exportar Hoja de Trabajo'!$E$2:$Q$596,12,FALSE)</f>
        <v>200</v>
      </c>
      <c r="J210" s="192" t="s">
        <v>204</v>
      </c>
      <c r="K210" s="194" t="s">
        <v>560</v>
      </c>
    </row>
    <row r="211" spans="1:11" ht="75" x14ac:dyDescent="0.25">
      <c r="A211" s="128"/>
      <c r="B211" s="31" t="s">
        <v>555</v>
      </c>
      <c r="C211" s="33" t="s">
        <v>556</v>
      </c>
      <c r="D211" s="9"/>
      <c r="E211" s="13">
        <f>VLOOKUP(B211,'[3]Exportar Hoja de Trabajo'!$C$2:$F$349,4,FALSE)</f>
        <v>9058668496</v>
      </c>
      <c r="F211" s="89">
        <f>VLOOKUP(B211,'[3]Exportar Hoja de Trabajo'!$C$2:$H$349,6,FALSE)</f>
        <v>100</v>
      </c>
      <c r="G211" s="55" t="s">
        <v>559</v>
      </c>
      <c r="H211" s="10">
        <f>VLOOKUP(G211,'[2]Exportar Hoja de Trabajo'!$E$2:$O$596,10,FALSE)</f>
        <v>7730.74</v>
      </c>
      <c r="I211" s="10">
        <f>VLOOKUP(G211,'[2]Exportar Hoja de Trabajo'!$E$2:$Q$596,12,FALSE)</f>
        <v>200</v>
      </c>
      <c r="J211" s="197"/>
      <c r="K211" s="196"/>
    </row>
    <row r="212" spans="1:11" ht="45" x14ac:dyDescent="0.25">
      <c r="A212" s="128"/>
      <c r="B212" s="31" t="s">
        <v>557</v>
      </c>
      <c r="C212" s="33" t="s">
        <v>558</v>
      </c>
      <c r="D212" s="9"/>
      <c r="E212" s="13">
        <f>VLOOKUP(B212,'[3]Exportar Hoja de Trabajo'!$C$2:$F$349,4,FALSE)</f>
        <v>24976232570</v>
      </c>
      <c r="F212" s="89">
        <f>VLOOKUP(B212,'[3]Exportar Hoja de Trabajo'!$C$2:$H$349,6,FALSE)</f>
        <v>85.852316994816931</v>
      </c>
      <c r="G212" s="55" t="s">
        <v>559</v>
      </c>
      <c r="H212" s="10">
        <f>VLOOKUP(G212,'[2]Exportar Hoja de Trabajo'!$E$2:$O$596,10,FALSE)</f>
        <v>7730.74</v>
      </c>
      <c r="I212" s="10">
        <f>VLOOKUP(G212,'[2]Exportar Hoja de Trabajo'!$E$2:$Q$596,12,FALSE)</f>
        <v>200</v>
      </c>
      <c r="J212" s="197"/>
      <c r="K212" s="196"/>
    </row>
    <row r="213" spans="1:11" ht="45" x14ac:dyDescent="0.25">
      <c r="A213" s="128"/>
      <c r="B213" s="31" t="s">
        <v>546</v>
      </c>
      <c r="C213" s="33" t="s">
        <v>547</v>
      </c>
      <c r="D213" s="9"/>
      <c r="E213" s="13">
        <f>VLOOKUP(B213,'[3]Exportar Hoja de Trabajo'!$C$2:$F$349,4,FALSE)</f>
        <v>130203340429</v>
      </c>
      <c r="F213" s="89">
        <f>VLOOKUP(B213,'[3]Exportar Hoja de Trabajo'!$C$2:$H$349,6,FALSE)</f>
        <v>100</v>
      </c>
      <c r="G213" s="55" t="s">
        <v>559</v>
      </c>
      <c r="H213" s="10">
        <f>VLOOKUP(G213,'[2]Exportar Hoja de Trabajo'!$E$2:$O$596,10,FALSE)</f>
        <v>7730.74</v>
      </c>
      <c r="I213" s="10">
        <f>VLOOKUP(G213,'[2]Exportar Hoja de Trabajo'!$E$2:$Q$596,12,FALSE)</f>
        <v>200</v>
      </c>
      <c r="J213" s="193"/>
      <c r="K213" s="195"/>
    </row>
    <row r="214" spans="1:11" ht="75" x14ac:dyDescent="0.25">
      <c r="A214" s="128"/>
      <c r="B214" s="31" t="s">
        <v>555</v>
      </c>
      <c r="C214" s="33" t="s">
        <v>556</v>
      </c>
      <c r="D214" s="9"/>
      <c r="E214" s="13">
        <f>VLOOKUP(B214,'[3]Exportar Hoja de Trabajo'!$C$2:$F$349,4,FALSE)</f>
        <v>9058668496</v>
      </c>
      <c r="F214" s="89">
        <f>VLOOKUP(B214,'[3]Exportar Hoja de Trabajo'!$C$2:$H$349,6,FALSE)</f>
        <v>100</v>
      </c>
      <c r="G214" s="55" t="s">
        <v>561</v>
      </c>
      <c r="H214" s="10">
        <f>VLOOKUP(G214,'[2]Exportar Hoja de Trabajo'!$E$2:$O$596,10,FALSE)</f>
        <v>1096</v>
      </c>
      <c r="I214" s="10">
        <f>VLOOKUP(G214,'[2]Exportar Hoja de Trabajo'!$E$2:$Q$596,12,FALSE)</f>
        <v>137</v>
      </c>
      <c r="J214" s="192" t="s">
        <v>204</v>
      </c>
      <c r="K214" s="198" t="s">
        <v>562</v>
      </c>
    </row>
    <row r="215" spans="1:11" ht="60" x14ac:dyDescent="0.25">
      <c r="A215" s="128"/>
      <c r="B215" s="98" t="s">
        <v>563</v>
      </c>
      <c r="C215" s="97" t="s">
        <v>564</v>
      </c>
      <c r="D215" s="9"/>
      <c r="E215" s="13">
        <f>VLOOKUP(B215,'[3]Exportar Hoja de Trabajo'!$C$2:$F$349,4,FALSE)</f>
        <v>1996707395</v>
      </c>
      <c r="F215" s="89">
        <f>VLOOKUP(B215,'[3]Exportar Hoja de Trabajo'!$C$2:$H$349,6,FALSE)</f>
        <v>83.15519684419921</v>
      </c>
      <c r="G215" s="55" t="s">
        <v>561</v>
      </c>
      <c r="H215" s="10">
        <f>VLOOKUP(G215,'[2]Exportar Hoja de Trabajo'!$E$2:$O$596,10,FALSE)</f>
        <v>1096</v>
      </c>
      <c r="I215" s="10">
        <f>VLOOKUP(G215,'[2]Exportar Hoja de Trabajo'!$E$2:$Q$596,12,FALSE)</f>
        <v>137</v>
      </c>
      <c r="J215" s="197"/>
      <c r="K215" s="199"/>
    </row>
    <row r="216" spans="1:11" ht="30" x14ac:dyDescent="0.25">
      <c r="A216" s="128"/>
      <c r="B216" s="31" t="s">
        <v>546</v>
      </c>
      <c r="C216" s="33" t="s">
        <v>547</v>
      </c>
      <c r="D216" s="9"/>
      <c r="E216" s="13">
        <f>VLOOKUP(B216,'[3]Exportar Hoja de Trabajo'!$C$2:$F$349,4,FALSE)</f>
        <v>130203340429</v>
      </c>
      <c r="F216" s="89">
        <f>VLOOKUP(B216,'[3]Exportar Hoja de Trabajo'!$C$2:$H$349,6,FALSE)</f>
        <v>100</v>
      </c>
      <c r="G216" s="55" t="s">
        <v>561</v>
      </c>
      <c r="H216" s="10">
        <f>VLOOKUP(G216,'[2]Exportar Hoja de Trabajo'!$E$2:$O$596,10,FALSE)</f>
        <v>1096</v>
      </c>
      <c r="I216" s="10">
        <f>VLOOKUP(G216,'[2]Exportar Hoja de Trabajo'!$E$2:$Q$596,12,FALSE)</f>
        <v>137</v>
      </c>
      <c r="J216" s="193"/>
      <c r="K216" s="200"/>
    </row>
    <row r="217" spans="1:11" ht="123.75" customHeight="1" x14ac:dyDescent="0.25">
      <c r="A217" s="128"/>
      <c r="B217" s="98" t="s">
        <v>565</v>
      </c>
      <c r="C217" s="97" t="s">
        <v>566</v>
      </c>
      <c r="D217" s="9"/>
      <c r="E217" s="13">
        <f>VLOOKUP(B217,'[3]Exportar Hoja de Trabajo'!$C$2:$F$349,4,FALSE)</f>
        <v>211351015451</v>
      </c>
      <c r="F217" s="89">
        <f>VLOOKUP(B217,'[3]Exportar Hoja de Trabajo'!$C$2:$H$349,6,FALSE)</f>
        <v>81.906175182228694</v>
      </c>
      <c r="G217" s="55" t="s">
        <v>567</v>
      </c>
      <c r="H217" s="10">
        <f>VLOOKUP(G217,'[2]Exportar Hoja de Trabajo'!$E$2:$O$596,10,FALSE)</f>
        <v>468</v>
      </c>
      <c r="I217" s="10">
        <f>VLOOKUP(G217,'[2]Exportar Hoja de Trabajo'!$E$2:$Q$596,12,FALSE)</f>
        <v>100</v>
      </c>
      <c r="J217" s="56" t="s">
        <v>20</v>
      </c>
      <c r="K217" s="57" t="s">
        <v>568</v>
      </c>
    </row>
    <row r="218" spans="1:11" ht="161.25" customHeight="1" x14ac:dyDescent="0.25">
      <c r="A218" s="128"/>
      <c r="B218" s="31" t="s">
        <v>569</v>
      </c>
      <c r="C218" s="33" t="s">
        <v>570</v>
      </c>
      <c r="D218" s="9"/>
      <c r="E218" s="13">
        <f>VLOOKUP(B218,'[3]Exportar Hoja de Trabajo'!$C$2:$F$349,4,FALSE)</f>
        <v>861580314772</v>
      </c>
      <c r="F218" s="89">
        <f>VLOOKUP(B218,'[3]Exportar Hoja de Trabajo'!$C$2:$H$349,6,FALSE)</f>
        <v>100</v>
      </c>
      <c r="G218" s="55" t="s">
        <v>571</v>
      </c>
      <c r="H218" s="10">
        <f>VLOOKUP(G218,'[2]Exportar Hoja de Trabajo'!$E$2:$O$596,10,FALSE)</f>
        <v>194</v>
      </c>
      <c r="I218" s="10">
        <f>VLOOKUP(G218,'[2]Exportar Hoja de Trabajo'!$E$2:$Q$596,12,FALSE)</f>
        <v>100</v>
      </c>
      <c r="J218" s="56" t="s">
        <v>20</v>
      </c>
      <c r="K218" s="57" t="s">
        <v>572</v>
      </c>
    </row>
    <row r="219" spans="1:11" ht="58.5" customHeight="1" x14ac:dyDescent="0.25">
      <c r="A219" s="128"/>
      <c r="B219" s="98" t="s">
        <v>573</v>
      </c>
      <c r="C219" s="97" t="s">
        <v>574</v>
      </c>
      <c r="D219" s="9"/>
      <c r="E219" s="13">
        <f>VLOOKUP(B219,'[3]Exportar Hoja de Trabajo'!$C$2:$F$349,4,FALSE)</f>
        <v>57136602599</v>
      </c>
      <c r="F219" s="89">
        <f>VLOOKUP(B219,'[3]Exportar Hoja de Trabajo'!$C$2:$H$349,6,FALSE)</f>
        <v>73.621735982662571</v>
      </c>
      <c r="G219" s="55" t="s">
        <v>575</v>
      </c>
      <c r="H219" s="10">
        <f>VLOOKUP(G219,'[2]Exportar Hoja de Trabajo'!$E$2:$O$596,10,FALSE)</f>
        <v>298</v>
      </c>
      <c r="I219" s="10">
        <f>VLOOKUP(G219,'[2]Exportar Hoja de Trabajo'!$E$2:$Q$596,12,FALSE)</f>
        <v>82.78</v>
      </c>
      <c r="J219" s="56" t="s">
        <v>204</v>
      </c>
      <c r="K219" s="57" t="s">
        <v>576</v>
      </c>
    </row>
    <row r="220" spans="1:11" ht="45" x14ac:dyDescent="0.25">
      <c r="A220" s="128"/>
      <c r="B220" s="98" t="s">
        <v>573</v>
      </c>
      <c r="C220" s="97" t="s">
        <v>574</v>
      </c>
      <c r="D220" s="9"/>
      <c r="E220" s="13">
        <f>VLOOKUP(B220,'[3]Exportar Hoja de Trabajo'!$C$2:$F$349,4,FALSE)</f>
        <v>57136602599</v>
      </c>
      <c r="F220" s="89">
        <f>VLOOKUP(B220,'[3]Exportar Hoja de Trabajo'!$C$2:$H$349,6,FALSE)</f>
        <v>73.621735982662571</v>
      </c>
      <c r="G220" s="55" t="s">
        <v>575</v>
      </c>
      <c r="H220" s="10">
        <f>VLOOKUP(G220,'[2]Exportar Hoja de Trabajo'!$E$2:$O$596,10,FALSE)</f>
        <v>298</v>
      </c>
      <c r="I220" s="10">
        <f>VLOOKUP(G220,'[2]Exportar Hoja de Trabajo'!$E$2:$Q$596,12,FALSE)</f>
        <v>82.78</v>
      </c>
      <c r="J220" s="56" t="s">
        <v>204</v>
      </c>
      <c r="K220" s="57" t="s">
        <v>576</v>
      </c>
    </row>
    <row r="221" spans="1:11" ht="75" x14ac:dyDescent="0.25">
      <c r="A221" s="128"/>
      <c r="B221" s="31" t="s">
        <v>569</v>
      </c>
      <c r="C221" s="33" t="s">
        <v>570</v>
      </c>
      <c r="D221" s="9"/>
      <c r="E221" s="13">
        <f>VLOOKUP(B221,'[3]Exportar Hoja de Trabajo'!$C$2:$F$349,4,FALSE)</f>
        <v>861580314772</v>
      </c>
      <c r="F221" s="89">
        <f>VLOOKUP(B221,'[3]Exportar Hoja de Trabajo'!$C$2:$H$349,6,FALSE)</f>
        <v>100</v>
      </c>
      <c r="G221" s="55" t="s">
        <v>577</v>
      </c>
      <c r="H221" s="10">
        <f>VLOOKUP(G221,'[2]Exportar Hoja de Trabajo'!$E$2:$O$596,10,FALSE)</f>
        <v>9</v>
      </c>
      <c r="I221" s="10">
        <f>VLOOKUP(G221,'[2]Exportar Hoja de Trabajo'!$E$2:$Q$596,12,FALSE)</f>
        <v>100</v>
      </c>
      <c r="J221" s="56" t="s">
        <v>204</v>
      </c>
      <c r="K221" s="57" t="s">
        <v>578</v>
      </c>
    </row>
    <row r="222" spans="1:11" ht="45" x14ac:dyDescent="0.25">
      <c r="A222" s="128"/>
      <c r="B222" s="31" t="s">
        <v>579</v>
      </c>
      <c r="C222" s="33" t="s">
        <v>580</v>
      </c>
      <c r="D222" s="9"/>
      <c r="E222" s="13">
        <f>VLOOKUP(B222,'[3]Exportar Hoja de Trabajo'!$C$2:$F$349,4,FALSE)</f>
        <v>121469084922</v>
      </c>
      <c r="F222" s="89">
        <f>VLOOKUP(B222,'[3]Exportar Hoja de Trabajo'!$C$2:$H$349,6,FALSE)</f>
        <v>100</v>
      </c>
      <c r="G222" s="55" t="s">
        <v>581</v>
      </c>
      <c r="H222" s="10">
        <f>VLOOKUP(G222,'[2]Exportar Hoja de Trabajo'!$E$2:$O$596,10,FALSE)</f>
        <v>13</v>
      </c>
      <c r="I222" s="10">
        <f>VLOOKUP(G222,'[2]Exportar Hoja de Trabajo'!$E$2:$Q$596,12,FALSE)</f>
        <v>200</v>
      </c>
      <c r="J222" s="192" t="s">
        <v>20</v>
      </c>
      <c r="K222" s="194" t="s">
        <v>582</v>
      </c>
    </row>
    <row r="223" spans="1:11" ht="45" x14ac:dyDescent="0.25">
      <c r="A223" s="128"/>
      <c r="B223" s="31" t="s">
        <v>518</v>
      </c>
      <c r="C223" s="33" t="s">
        <v>519</v>
      </c>
      <c r="D223" s="9"/>
      <c r="E223" s="13">
        <f>VLOOKUP(B223,'[3]Exportar Hoja de Trabajo'!$C$2:$F$349,4,FALSE)</f>
        <v>39050589694</v>
      </c>
      <c r="F223" s="89">
        <f>VLOOKUP(B223,'[3]Exportar Hoja de Trabajo'!$C$2:$H$349,6,FALSE)</f>
        <v>100</v>
      </c>
      <c r="G223" s="55" t="s">
        <v>581</v>
      </c>
      <c r="H223" s="10">
        <f>VLOOKUP(G223,'[2]Exportar Hoja de Trabajo'!$E$2:$O$596,10,FALSE)</f>
        <v>13</v>
      </c>
      <c r="I223" s="10">
        <f>VLOOKUP(G223,'[2]Exportar Hoja de Trabajo'!$E$2:$Q$596,12,FALSE)</f>
        <v>200</v>
      </c>
      <c r="J223" s="197"/>
      <c r="K223" s="196"/>
    </row>
    <row r="224" spans="1:11" ht="60" x14ac:dyDescent="0.25">
      <c r="A224" s="128"/>
      <c r="B224" s="98" t="s">
        <v>583</v>
      </c>
      <c r="C224" s="97" t="s">
        <v>584</v>
      </c>
      <c r="D224" s="9"/>
      <c r="E224" s="13">
        <f>VLOOKUP(B224,'[3]Exportar Hoja de Trabajo'!$C$2:$F$349,4,FALSE)</f>
        <v>25000000000</v>
      </c>
      <c r="F224" s="89">
        <f>VLOOKUP(B224,'[3]Exportar Hoja de Trabajo'!$C$2:$H$349,6,FALSE)</f>
        <v>100</v>
      </c>
      <c r="G224" s="55" t="s">
        <v>581</v>
      </c>
      <c r="H224" s="10">
        <f>VLOOKUP(G224,'[2]Exportar Hoja de Trabajo'!$E$2:$O$596,10,FALSE)</f>
        <v>13</v>
      </c>
      <c r="I224" s="10">
        <f>VLOOKUP(G224,'[2]Exportar Hoja de Trabajo'!$E$2:$Q$596,12,FALSE)</f>
        <v>200</v>
      </c>
      <c r="J224" s="197"/>
      <c r="K224" s="196"/>
    </row>
    <row r="225" spans="1:11" ht="60" x14ac:dyDescent="0.25">
      <c r="A225" s="128"/>
      <c r="B225" s="98" t="s">
        <v>585</v>
      </c>
      <c r="C225" s="97" t="s">
        <v>586</v>
      </c>
      <c r="D225" s="9"/>
      <c r="E225" s="13">
        <f>VLOOKUP(B225,'[3]Exportar Hoja de Trabajo'!$C$2:$F$349,4,FALSE)</f>
        <v>4229069364</v>
      </c>
      <c r="F225" s="89">
        <f>VLOOKUP(B225,'[3]Exportar Hoja de Trabajo'!$C$2:$H$349,6,FALSE)</f>
        <v>100</v>
      </c>
      <c r="G225" s="55" t="s">
        <v>581</v>
      </c>
      <c r="H225" s="10">
        <f>VLOOKUP(G225,'[2]Exportar Hoja de Trabajo'!$E$2:$O$596,10,FALSE)</f>
        <v>13</v>
      </c>
      <c r="I225" s="10">
        <f>VLOOKUP(G225,'[2]Exportar Hoja de Trabajo'!$E$2:$Q$596,12,FALSE)</f>
        <v>200</v>
      </c>
      <c r="J225" s="193"/>
      <c r="K225" s="195"/>
    </row>
    <row r="226" spans="1:11" ht="75" x14ac:dyDescent="0.25">
      <c r="A226" s="128"/>
      <c r="B226" s="31" t="s">
        <v>587</v>
      </c>
      <c r="C226" s="33" t="s">
        <v>588</v>
      </c>
      <c r="D226" s="9"/>
      <c r="E226" s="13">
        <f>VLOOKUP(B226,'[3]Exportar Hoja de Trabajo'!$C$2:$F$349,4,FALSE)</f>
        <v>545656065843</v>
      </c>
      <c r="F226" s="89">
        <f>VLOOKUP(B226,'[3]Exportar Hoja de Trabajo'!$C$2:$H$349,6,FALSE)</f>
        <v>90.026966401463341</v>
      </c>
      <c r="G226" s="55" t="s">
        <v>589</v>
      </c>
      <c r="H226" s="10">
        <f>VLOOKUP(G226,'[2]Exportar Hoja de Trabajo'!$E$2:$O$596,10,FALSE)</f>
        <v>26</v>
      </c>
      <c r="I226" s="10">
        <f>VLOOKUP(G226,'[2]Exportar Hoja de Trabajo'!$E$2:$Q$596,12,FALSE)</f>
        <v>65</v>
      </c>
      <c r="J226" s="56" t="s">
        <v>204</v>
      </c>
      <c r="K226" s="57" t="s">
        <v>590</v>
      </c>
    </row>
    <row r="227" spans="1:11" ht="30" x14ac:dyDescent="0.25">
      <c r="A227" s="128"/>
      <c r="B227" s="31" t="s">
        <v>546</v>
      </c>
      <c r="C227" s="33" t="s">
        <v>547</v>
      </c>
      <c r="D227" s="9"/>
      <c r="E227" s="13">
        <f>VLOOKUP(B227,'[3]Exportar Hoja de Trabajo'!$C$2:$F$349,4,FALSE)</f>
        <v>130203340429</v>
      </c>
      <c r="F227" s="89">
        <f>VLOOKUP(B227,'[3]Exportar Hoja de Trabajo'!$C$2:$H$349,6,FALSE)</f>
        <v>100</v>
      </c>
      <c r="G227" s="55" t="s">
        <v>591</v>
      </c>
      <c r="H227" s="10">
        <f>VLOOKUP(G227,'[2]Exportar Hoja de Trabajo'!$E$2:$O$596,10,FALSE)</f>
        <v>4</v>
      </c>
      <c r="I227" s="10">
        <f>VLOOKUP(G227,'[2]Exportar Hoja de Trabajo'!$E$2:$Q$596,12,FALSE)</f>
        <v>200</v>
      </c>
      <c r="J227" s="192" t="s">
        <v>20</v>
      </c>
      <c r="K227" s="194" t="s">
        <v>592</v>
      </c>
    </row>
    <row r="228" spans="1:11" ht="30" x14ac:dyDescent="0.25">
      <c r="A228" s="128"/>
      <c r="B228" s="31" t="s">
        <v>593</v>
      </c>
      <c r="C228" s="33" t="s">
        <v>594</v>
      </c>
      <c r="D228" s="9"/>
      <c r="E228" s="13">
        <f>VLOOKUP(B228,'[3]Exportar Hoja de Trabajo'!$C$2:$F$349,4,FALSE)</f>
        <v>95593572264</v>
      </c>
      <c r="F228" s="89">
        <f>VLOOKUP(B228,'[3]Exportar Hoja de Trabajo'!$C$2:$H$349,6,FALSE)</f>
        <v>96.092347062608454</v>
      </c>
      <c r="G228" s="55" t="s">
        <v>591</v>
      </c>
      <c r="H228" s="10">
        <f>VLOOKUP(G228,'[2]Exportar Hoja de Trabajo'!$E$2:$O$596,10,FALSE)</f>
        <v>4</v>
      </c>
      <c r="I228" s="10">
        <f>VLOOKUP(G228,'[2]Exportar Hoja de Trabajo'!$E$2:$Q$596,12,FALSE)</f>
        <v>200</v>
      </c>
      <c r="J228" s="193"/>
      <c r="K228" s="195"/>
    </row>
    <row r="229" spans="1:11" ht="45" x14ac:dyDescent="0.25">
      <c r="A229" s="128"/>
      <c r="B229" s="31" t="s">
        <v>506</v>
      </c>
      <c r="C229" s="33" t="s">
        <v>507</v>
      </c>
      <c r="D229" s="9"/>
      <c r="E229" s="13">
        <f>VLOOKUP(B229,'[3]Exportar Hoja de Trabajo'!$C$2:$F$349,4,FALSE)</f>
        <v>652950542026</v>
      </c>
      <c r="F229" s="89">
        <f>VLOOKUP(B229,'[3]Exportar Hoja de Trabajo'!$C$2:$H$349,6,FALSE)</f>
        <v>99.449958639135275</v>
      </c>
      <c r="G229" s="55" t="s">
        <v>595</v>
      </c>
      <c r="H229" s="10">
        <f>VLOOKUP(G229,'[2]Exportar Hoja de Trabajo'!$E$2:$O$596,10,FALSE)</f>
        <v>37</v>
      </c>
      <c r="I229" s="10">
        <f>VLOOKUP(G229,'[2]Exportar Hoja de Trabajo'!$E$2:$Q$596,12,FALSE)</f>
        <v>185</v>
      </c>
      <c r="J229" s="192" t="s">
        <v>20</v>
      </c>
      <c r="K229" s="194" t="s">
        <v>596</v>
      </c>
    </row>
    <row r="230" spans="1:11" ht="45" x14ac:dyDescent="0.25">
      <c r="A230" s="128"/>
      <c r="B230" s="31" t="s">
        <v>510</v>
      </c>
      <c r="C230" s="33" t="s">
        <v>511</v>
      </c>
      <c r="D230" s="9"/>
      <c r="E230" s="13">
        <f>VLOOKUP(B230,'[3]Exportar Hoja de Trabajo'!$C$2:$F$349,4,FALSE)</f>
        <v>26420312783</v>
      </c>
      <c r="F230" s="89">
        <f>VLOOKUP(B230,'[3]Exportar Hoja de Trabajo'!$C$2:$H$349,6,FALSE)</f>
        <v>99.622930540758546</v>
      </c>
      <c r="G230" s="55" t="s">
        <v>595</v>
      </c>
      <c r="H230" s="10">
        <f>VLOOKUP(G230,'[2]Exportar Hoja de Trabajo'!$E$2:$O$596,10,FALSE)</f>
        <v>37</v>
      </c>
      <c r="I230" s="10">
        <f>VLOOKUP(G230,'[2]Exportar Hoja de Trabajo'!$E$2:$Q$596,12,FALSE)</f>
        <v>185</v>
      </c>
      <c r="J230" s="193"/>
      <c r="K230" s="195"/>
    </row>
    <row r="231" spans="1:11" ht="30" x14ac:dyDescent="0.25">
      <c r="A231" s="128"/>
      <c r="B231" s="31" t="s">
        <v>546</v>
      </c>
      <c r="C231" s="33" t="s">
        <v>547</v>
      </c>
      <c r="D231" s="9"/>
      <c r="E231" s="13">
        <f>VLOOKUP(B231,'[3]Exportar Hoja de Trabajo'!$C$2:$F$349,4,FALSE)</f>
        <v>130203340429</v>
      </c>
      <c r="F231" s="89">
        <f>VLOOKUP(B231,'[3]Exportar Hoja de Trabajo'!$C$2:$H$349,6,FALSE)</f>
        <v>100</v>
      </c>
      <c r="G231" s="55" t="s">
        <v>597</v>
      </c>
      <c r="H231" s="10">
        <f>VLOOKUP(G231,'[2]Exportar Hoja de Trabajo'!$E$2:$O$596,10,FALSE)</f>
        <v>68</v>
      </c>
      <c r="I231" s="10">
        <f>VLOOKUP(G231,'[2]Exportar Hoja de Trabajo'!$E$2:$Q$596,12,FALSE)</f>
        <v>151.11000000000001</v>
      </c>
      <c r="J231" s="192" t="s">
        <v>204</v>
      </c>
      <c r="K231" s="194" t="s">
        <v>598</v>
      </c>
    </row>
    <row r="232" spans="1:11" ht="30" x14ac:dyDescent="0.25">
      <c r="A232" s="128"/>
      <c r="B232" s="31" t="s">
        <v>593</v>
      </c>
      <c r="C232" s="33" t="s">
        <v>594</v>
      </c>
      <c r="D232" s="9"/>
      <c r="E232" s="13">
        <f>VLOOKUP(B232,'[3]Exportar Hoja de Trabajo'!$C$2:$F$349,4,FALSE)</f>
        <v>95593572264</v>
      </c>
      <c r="F232" s="89">
        <f>VLOOKUP(B232,'[3]Exportar Hoja de Trabajo'!$C$2:$H$349,6,FALSE)</f>
        <v>96.092347062608454</v>
      </c>
      <c r="G232" s="55" t="s">
        <v>597</v>
      </c>
      <c r="H232" s="10">
        <f>VLOOKUP(G232,'[2]Exportar Hoja de Trabajo'!$E$2:$O$596,10,FALSE)</f>
        <v>68</v>
      </c>
      <c r="I232" s="10">
        <f>VLOOKUP(G232,'[2]Exportar Hoja de Trabajo'!$E$2:$Q$596,12,FALSE)</f>
        <v>151.11000000000001</v>
      </c>
      <c r="J232" s="193"/>
      <c r="K232" s="195"/>
    </row>
    <row r="233" spans="1:11" ht="60" x14ac:dyDescent="0.25">
      <c r="A233" s="128"/>
      <c r="B233" s="31" t="s">
        <v>553</v>
      </c>
      <c r="C233" s="33" t="s">
        <v>554</v>
      </c>
      <c r="D233" s="9"/>
      <c r="E233" s="13">
        <f>VLOOKUP(B233,'[3]Exportar Hoja de Trabajo'!$C$2:$F$349,4,FALSE)</f>
        <v>21419202405</v>
      </c>
      <c r="F233" s="89">
        <f>VLOOKUP(B233,'[3]Exportar Hoja de Trabajo'!$C$2:$H$349,6,FALSE)</f>
        <v>100</v>
      </c>
      <c r="G233" s="55" t="s">
        <v>599</v>
      </c>
      <c r="H233" s="10">
        <f>VLOOKUP(G233,'[2]Exportar Hoja de Trabajo'!$E$2:$O$596,10,FALSE)</f>
        <v>192</v>
      </c>
      <c r="I233" s="10">
        <f>VLOOKUP(G233,'[2]Exportar Hoja de Trabajo'!$E$2:$Q$596,12,FALSE)</f>
        <v>192</v>
      </c>
      <c r="J233" s="192" t="s">
        <v>204</v>
      </c>
      <c r="K233" s="194" t="s">
        <v>600</v>
      </c>
    </row>
    <row r="234" spans="1:11" ht="75" x14ac:dyDescent="0.25">
      <c r="A234" s="128"/>
      <c r="B234" s="31" t="s">
        <v>555</v>
      </c>
      <c r="C234" s="33" t="s">
        <v>556</v>
      </c>
      <c r="D234" s="9"/>
      <c r="E234" s="13">
        <f>VLOOKUP(B234,'[3]Exportar Hoja de Trabajo'!$C$2:$F$349,4,FALSE)</f>
        <v>9058668496</v>
      </c>
      <c r="F234" s="89">
        <f>VLOOKUP(B234,'[3]Exportar Hoja de Trabajo'!$C$2:$H$349,6,FALSE)</f>
        <v>100</v>
      </c>
      <c r="G234" s="55" t="s">
        <v>599</v>
      </c>
      <c r="H234" s="10">
        <f>VLOOKUP(G234,'[2]Exportar Hoja de Trabajo'!$E$2:$O$596,10,FALSE)</f>
        <v>192</v>
      </c>
      <c r="I234" s="10">
        <f>VLOOKUP(G234,'[2]Exportar Hoja de Trabajo'!$E$2:$Q$596,12,FALSE)</f>
        <v>192</v>
      </c>
      <c r="J234" s="197"/>
      <c r="K234" s="196"/>
    </row>
    <row r="235" spans="1:11" ht="30" x14ac:dyDescent="0.25">
      <c r="A235" s="128"/>
      <c r="B235" s="31" t="s">
        <v>546</v>
      </c>
      <c r="C235" s="33" t="s">
        <v>547</v>
      </c>
      <c r="D235" s="9"/>
      <c r="E235" s="13">
        <f>VLOOKUP(B235,'[3]Exportar Hoja de Trabajo'!$C$2:$F$349,4,FALSE)</f>
        <v>130203340429</v>
      </c>
      <c r="F235" s="89">
        <f>VLOOKUP(B235,'[3]Exportar Hoja de Trabajo'!$C$2:$H$349,6,FALSE)</f>
        <v>100</v>
      </c>
      <c r="G235" s="55" t="s">
        <v>599</v>
      </c>
      <c r="H235" s="10">
        <f>VLOOKUP(G235,'[2]Exportar Hoja de Trabajo'!$E$2:$O$596,10,FALSE)</f>
        <v>192</v>
      </c>
      <c r="I235" s="10">
        <f>VLOOKUP(G235,'[2]Exportar Hoja de Trabajo'!$E$2:$Q$596,12,FALSE)</f>
        <v>192</v>
      </c>
      <c r="J235" s="193"/>
      <c r="K235" s="195"/>
    </row>
    <row r="236" spans="1:11" ht="42" customHeight="1" x14ac:dyDescent="0.25">
      <c r="A236" s="128"/>
      <c r="B236" s="31" t="s">
        <v>601</v>
      </c>
      <c r="C236" s="33" t="s">
        <v>602</v>
      </c>
      <c r="D236" s="9"/>
      <c r="E236" s="13">
        <f>VLOOKUP(B236,'[3]Exportar Hoja de Trabajo'!$C$2:$F$349,4,FALSE)</f>
        <v>61387071946</v>
      </c>
      <c r="F236" s="89">
        <f>VLOOKUP(B236,'[3]Exportar Hoja de Trabajo'!$C$2:$H$349,6,FALSE)</f>
        <v>100</v>
      </c>
      <c r="G236" s="55" t="s">
        <v>603</v>
      </c>
      <c r="H236" s="10">
        <f>VLOOKUP(G236,'[2]Exportar Hoja de Trabajo'!$E$2:$O$596,10,FALSE)</f>
        <v>85.534999999999997</v>
      </c>
      <c r="I236" s="10">
        <f>VLOOKUP(G236,'[2]Exportar Hoja de Trabajo'!$E$2:$Q$596,12,FALSE)</f>
        <v>171.07</v>
      </c>
      <c r="J236" s="56" t="s">
        <v>20</v>
      </c>
      <c r="K236" s="57" t="s">
        <v>604</v>
      </c>
    </row>
    <row r="237" spans="1:11" ht="30" x14ac:dyDescent="0.25">
      <c r="A237" s="128"/>
      <c r="B237" s="31" t="s">
        <v>605</v>
      </c>
      <c r="C237" s="33" t="s">
        <v>606</v>
      </c>
      <c r="D237" s="9"/>
      <c r="E237" s="13">
        <f>VLOOKUP(B237,'[3]Exportar Hoja de Trabajo'!$C$2:$F$349,4,FALSE)</f>
        <v>295417656820</v>
      </c>
      <c r="F237" s="89">
        <f>VLOOKUP(B237,'[3]Exportar Hoja de Trabajo'!$C$2:$H$349,6,FALSE)</f>
        <v>100</v>
      </c>
      <c r="G237" s="55" t="s">
        <v>607</v>
      </c>
      <c r="H237" s="10">
        <f>VLOOKUP(G237,'[2]Exportar Hoja de Trabajo'!$E$2:$O$596,10,FALSE)</f>
        <v>103.9799</v>
      </c>
      <c r="I237" s="10">
        <f>VLOOKUP(G237,'[2]Exportar Hoja de Trabajo'!$E$2:$Q$596,12,FALSE)</f>
        <v>103.98</v>
      </c>
      <c r="J237" s="192" t="s">
        <v>204</v>
      </c>
      <c r="K237" s="194" t="s">
        <v>608</v>
      </c>
    </row>
    <row r="238" spans="1:11" ht="48.75" customHeight="1" x14ac:dyDescent="0.25">
      <c r="A238" s="128"/>
      <c r="B238" s="31" t="s">
        <v>506</v>
      </c>
      <c r="C238" s="33" t="s">
        <v>507</v>
      </c>
      <c r="D238" s="9"/>
      <c r="E238" s="13">
        <f>VLOOKUP(B238,'[3]Exportar Hoja de Trabajo'!$C$2:$F$349,4,FALSE)</f>
        <v>652950542026</v>
      </c>
      <c r="F238" s="89">
        <f>VLOOKUP(B238,'[3]Exportar Hoja de Trabajo'!$C$2:$H$349,6,FALSE)</f>
        <v>99.449958639135275</v>
      </c>
      <c r="G238" s="55" t="s">
        <v>607</v>
      </c>
      <c r="H238" s="10">
        <f>VLOOKUP(G238,'[2]Exportar Hoja de Trabajo'!$E$2:$O$596,10,FALSE)</f>
        <v>103.9799</v>
      </c>
      <c r="I238" s="10">
        <f>VLOOKUP(G238,'[2]Exportar Hoja de Trabajo'!$E$2:$Q$596,12,FALSE)</f>
        <v>103.98</v>
      </c>
      <c r="J238" s="193"/>
      <c r="K238" s="195"/>
    </row>
    <row r="239" spans="1:11" ht="30" x14ac:dyDescent="0.25">
      <c r="A239" s="128"/>
      <c r="B239" s="31" t="s">
        <v>605</v>
      </c>
      <c r="C239" s="33" t="s">
        <v>606</v>
      </c>
      <c r="D239" s="9"/>
      <c r="E239" s="13">
        <f>VLOOKUP(B239,'[3]Exportar Hoja de Trabajo'!$C$2:$F$349,4,FALSE)</f>
        <v>295417656820</v>
      </c>
      <c r="F239" s="89">
        <f>VLOOKUP(B239,'[3]Exportar Hoja de Trabajo'!$C$2:$H$349,6,FALSE)</f>
        <v>100</v>
      </c>
      <c r="G239" s="55" t="s">
        <v>609</v>
      </c>
      <c r="H239" s="10">
        <f>VLOOKUP(G239,'[2]Exportar Hoja de Trabajo'!$E$2:$O$596,10,FALSE)</f>
        <v>1090.836</v>
      </c>
      <c r="I239" s="10">
        <f>VLOOKUP(G239,'[2]Exportar Hoja de Trabajo'!$E$2:$Q$596,12,FALSE)</f>
        <v>109.08</v>
      </c>
      <c r="J239" s="192" t="s">
        <v>204</v>
      </c>
      <c r="K239" s="194" t="s">
        <v>610</v>
      </c>
    </row>
    <row r="240" spans="1:11" ht="45" x14ac:dyDescent="0.25">
      <c r="A240" s="128"/>
      <c r="B240" s="31" t="s">
        <v>506</v>
      </c>
      <c r="C240" s="33" t="s">
        <v>507</v>
      </c>
      <c r="D240" s="9"/>
      <c r="E240" s="13">
        <f>VLOOKUP(B240,'[3]Exportar Hoja de Trabajo'!$C$2:$F$349,4,FALSE)</f>
        <v>652950542026</v>
      </c>
      <c r="F240" s="89">
        <f>VLOOKUP(B240,'[3]Exportar Hoja de Trabajo'!$C$2:$H$349,6,FALSE)</f>
        <v>99.449958639135275</v>
      </c>
      <c r="G240" s="55" t="s">
        <v>609</v>
      </c>
      <c r="H240" s="10">
        <f>VLOOKUP(G240,'[2]Exportar Hoja de Trabajo'!$E$2:$O$596,10,FALSE)</f>
        <v>1090.836</v>
      </c>
      <c r="I240" s="10">
        <f>VLOOKUP(G240,'[2]Exportar Hoja de Trabajo'!$E$2:$Q$596,12,FALSE)</f>
        <v>109.08</v>
      </c>
      <c r="J240" s="197"/>
      <c r="K240" s="196"/>
    </row>
    <row r="241" spans="1:11" ht="30" x14ac:dyDescent="0.25">
      <c r="A241" s="128"/>
      <c r="B241" s="31" t="s">
        <v>601</v>
      </c>
      <c r="C241" s="33" t="s">
        <v>602</v>
      </c>
      <c r="D241" s="9"/>
      <c r="E241" s="13">
        <f>VLOOKUP(B241,'[3]Exportar Hoja de Trabajo'!$C$2:$F$349,4,FALSE)</f>
        <v>61387071946</v>
      </c>
      <c r="F241" s="89">
        <f>VLOOKUP(B241,'[3]Exportar Hoja de Trabajo'!$C$2:$H$349,6,FALSE)</f>
        <v>100</v>
      </c>
      <c r="G241" s="55" t="s">
        <v>609</v>
      </c>
      <c r="H241" s="10">
        <f>VLOOKUP(G241,'[2]Exportar Hoja de Trabajo'!$E$2:$O$596,10,FALSE)</f>
        <v>1090.836</v>
      </c>
      <c r="I241" s="10">
        <f>VLOOKUP(G241,'[2]Exportar Hoja de Trabajo'!$E$2:$Q$596,12,FALSE)</f>
        <v>109.08</v>
      </c>
      <c r="J241" s="197"/>
      <c r="K241" s="196"/>
    </row>
    <row r="242" spans="1:11" ht="30" x14ac:dyDescent="0.25">
      <c r="A242" s="115"/>
      <c r="B242" s="98" t="s">
        <v>611</v>
      </c>
      <c r="C242" s="97" t="s">
        <v>612</v>
      </c>
      <c r="D242" s="9"/>
      <c r="E242" s="13">
        <f>VLOOKUP(B242,'[3]Exportar Hoja de Trabajo'!$C$2:$F$349,4,FALSE)</f>
        <v>24348148039</v>
      </c>
      <c r="F242" s="89">
        <f>VLOOKUP(B242,'[3]Exportar Hoja de Trabajo'!$C$2:$H$349,6,FALSE)</f>
        <v>100</v>
      </c>
      <c r="G242" s="55" t="s">
        <v>609</v>
      </c>
      <c r="H242" s="10">
        <f>VLOOKUP(G242,'[2]Exportar Hoja de Trabajo'!$E$2:$O$596,10,FALSE)</f>
        <v>1090.836</v>
      </c>
      <c r="I242" s="10">
        <f>VLOOKUP(G242,'[2]Exportar Hoja de Trabajo'!$E$2:$Q$596,12,FALSE)</f>
        <v>109.08</v>
      </c>
      <c r="J242" s="193"/>
      <c r="K242" s="195"/>
    </row>
    <row r="243" spans="1:11" ht="75" x14ac:dyDescent="0.25">
      <c r="A243" s="114" t="s">
        <v>613</v>
      </c>
      <c r="B243" s="112" t="s">
        <v>614</v>
      </c>
      <c r="C243" s="114" t="s">
        <v>615</v>
      </c>
      <c r="D243" s="112"/>
      <c r="E243" s="106">
        <f>VLOOKUP(B243,'[1]Exportar Hoja de Trabajo'!$C$2:$F$348,4,FALSE)</f>
        <v>42450334351</v>
      </c>
      <c r="F243" s="116">
        <f>VLOOKUP(B243,'[1]Exportar Hoja de Trabajo'!$C$2:$H$348,6,FALSE)</f>
        <v>99.995288833863725</v>
      </c>
      <c r="G243" s="34" t="s">
        <v>616</v>
      </c>
      <c r="H243" s="10">
        <f>VLOOKUP(G243,'[2]Exportar Hoja de Trabajo'!$E$2:$O$596,10,FALSE)</f>
        <v>21</v>
      </c>
      <c r="I243" s="10">
        <f>VLOOKUP(G243,'[2]Exportar Hoja de Trabajo'!$E$2:$Q$596,12,FALSE)</f>
        <v>123.53</v>
      </c>
      <c r="J243" s="17" t="s">
        <v>204</v>
      </c>
      <c r="K243" s="29" t="s">
        <v>617</v>
      </c>
    </row>
    <row r="244" spans="1:11" ht="45" x14ac:dyDescent="0.25">
      <c r="A244" s="128"/>
      <c r="B244" s="129"/>
      <c r="C244" s="128"/>
      <c r="D244" s="129"/>
      <c r="E244" s="107"/>
      <c r="F244" s="110"/>
      <c r="G244" s="34" t="s">
        <v>618</v>
      </c>
      <c r="H244" s="10">
        <f>VLOOKUP(G244,'[2]Exportar Hoja de Trabajo'!$E$2:$O$596,10,FALSE)</f>
        <v>50</v>
      </c>
      <c r="I244" s="10">
        <f>VLOOKUP(G244,'[2]Exportar Hoja de Trabajo'!$E$2:$Q$596,12,FALSE)</f>
        <v>100</v>
      </c>
      <c r="J244" s="17" t="s">
        <v>204</v>
      </c>
      <c r="K244" s="29" t="s">
        <v>619</v>
      </c>
    </row>
    <row r="245" spans="1:11" ht="81.75" customHeight="1" x14ac:dyDescent="0.25">
      <c r="A245" s="115"/>
      <c r="B245" s="113"/>
      <c r="C245" s="115"/>
      <c r="D245" s="129"/>
      <c r="E245" s="108"/>
      <c r="F245" s="111"/>
      <c r="G245" s="34" t="s">
        <v>620</v>
      </c>
      <c r="H245" s="10">
        <f>VLOOKUP(G245,'[2]Exportar Hoja de Trabajo'!$E$2:$O$596,10,FALSE)</f>
        <v>56</v>
      </c>
      <c r="I245" s="10">
        <f>VLOOKUP(G245,'[2]Exportar Hoja de Trabajo'!$E$2:$Q$596,12,FALSE)</f>
        <v>112</v>
      </c>
      <c r="J245" s="87" t="s">
        <v>204</v>
      </c>
      <c r="K245" s="29" t="s">
        <v>621</v>
      </c>
    </row>
    <row r="246" spans="1:11" ht="75" x14ac:dyDescent="0.25">
      <c r="A246" s="114" t="s">
        <v>622</v>
      </c>
      <c r="B246" s="58" t="s">
        <v>623</v>
      </c>
      <c r="C246" s="97" t="s">
        <v>624</v>
      </c>
      <c r="D246" s="9"/>
      <c r="E246" s="13">
        <f>VLOOKUP(B246,'[1]Exportar Hoja de Trabajo'!$C$2:$F$348,4,FALSE)</f>
        <v>5174101946</v>
      </c>
      <c r="F246" s="10">
        <f>VLOOKUP(B246,'[1]Exportar Hoja de Trabajo'!$C$2:$H$348,6,FALSE)</f>
        <v>70.381671976701853</v>
      </c>
      <c r="G246" s="100" t="s">
        <v>625</v>
      </c>
      <c r="H246" s="10">
        <f>VLOOKUP(G246,'[2]Exportar Hoja de Trabajo'!$E$2:$O$596,10,FALSE)</f>
        <v>59382</v>
      </c>
      <c r="I246" s="10">
        <f>VLOOKUP(G246,'[2]Exportar Hoja de Trabajo'!$E$2:$Q$596,12,FALSE)</f>
        <v>104.81</v>
      </c>
      <c r="J246" s="17" t="s">
        <v>20</v>
      </c>
      <c r="K246" s="29" t="s">
        <v>626</v>
      </c>
    </row>
    <row r="247" spans="1:11" ht="90" x14ac:dyDescent="0.25">
      <c r="A247" s="128"/>
      <c r="B247" s="112" t="s">
        <v>627</v>
      </c>
      <c r="C247" s="114" t="s">
        <v>628</v>
      </c>
      <c r="D247" s="12"/>
      <c r="E247" s="106">
        <f>VLOOKUP(B247,'[1]Exportar Hoja de Trabajo'!$C$2:$F$348,4,FALSE)</f>
        <v>13381618192</v>
      </c>
      <c r="F247" s="116">
        <f>VLOOKUP(B247,'[1]Exportar Hoja de Trabajo'!$C$2:$H$348,6,FALSE)</f>
        <v>99.984058416234646</v>
      </c>
      <c r="G247" s="100" t="s">
        <v>629</v>
      </c>
      <c r="H247" s="10">
        <f>VLOOKUP(G247,'[2]Exportar Hoja de Trabajo'!$E$2:$O$596,10,FALSE)</f>
        <v>382.31</v>
      </c>
      <c r="I247" s="10">
        <f>VLOOKUP(G247,'[2]Exportar Hoja de Trabajo'!$E$2:$Q$596,12,FALSE)</f>
        <v>100.61</v>
      </c>
      <c r="J247" s="17" t="s">
        <v>20</v>
      </c>
      <c r="K247" s="29" t="s">
        <v>630</v>
      </c>
    </row>
    <row r="248" spans="1:11" ht="45" x14ac:dyDescent="0.25">
      <c r="A248" s="128"/>
      <c r="B248" s="129"/>
      <c r="C248" s="128"/>
      <c r="D248" s="12"/>
      <c r="E248" s="107"/>
      <c r="F248" s="110"/>
      <c r="G248" s="100" t="s">
        <v>631</v>
      </c>
      <c r="H248" s="10">
        <f>VLOOKUP(G248,'[2]Exportar Hoja de Trabajo'!$E$2:$O$596,10,FALSE)</f>
        <v>233.56</v>
      </c>
      <c r="I248" s="10">
        <f>VLOOKUP(G248,'[2]Exportar Hoja de Trabajo'!$E$2:$Q$596,12,FALSE)</f>
        <v>114.1</v>
      </c>
      <c r="J248" s="17" t="s">
        <v>20</v>
      </c>
      <c r="K248" s="29" t="s">
        <v>632</v>
      </c>
    </row>
    <row r="249" spans="1:11" ht="75" x14ac:dyDescent="0.25">
      <c r="A249" s="128"/>
      <c r="B249" s="129"/>
      <c r="C249" s="128"/>
      <c r="D249" s="12"/>
      <c r="E249" s="107"/>
      <c r="F249" s="110"/>
      <c r="G249" s="100" t="s">
        <v>633</v>
      </c>
      <c r="H249" s="10">
        <f>VLOOKUP(G249,'[2]Exportar Hoja de Trabajo'!$E$2:$O$596,10,FALSE)</f>
        <v>13.125</v>
      </c>
      <c r="I249" s="10">
        <f>VLOOKUP(G249,'[2]Exportar Hoja de Trabajo'!$E$2:$Q$596,12,FALSE)</f>
        <v>80.08</v>
      </c>
      <c r="J249" s="17" t="s">
        <v>20</v>
      </c>
      <c r="K249" s="29" t="s">
        <v>634</v>
      </c>
    </row>
    <row r="250" spans="1:11" ht="192" customHeight="1" x14ac:dyDescent="0.25">
      <c r="A250" s="128"/>
      <c r="B250" s="113"/>
      <c r="C250" s="115"/>
      <c r="D250" s="12"/>
      <c r="E250" s="108"/>
      <c r="F250" s="111"/>
      <c r="G250" s="100" t="s">
        <v>635</v>
      </c>
      <c r="H250" s="10">
        <f>VLOOKUP(G250,'[2]Exportar Hoja de Trabajo'!$E$2:$O$596,10,FALSE)</f>
        <v>89.94</v>
      </c>
      <c r="I250" s="10">
        <f>VLOOKUP(G250,'[2]Exportar Hoja de Trabajo'!$E$2:$Q$596,12,FALSE)</f>
        <v>109.89</v>
      </c>
      <c r="J250" s="17" t="s">
        <v>20</v>
      </c>
      <c r="K250" s="29" t="s">
        <v>636</v>
      </c>
    </row>
    <row r="251" spans="1:11" ht="180" x14ac:dyDescent="0.25">
      <c r="A251" s="128"/>
      <c r="B251" s="112" t="s">
        <v>637</v>
      </c>
      <c r="C251" s="114" t="s">
        <v>638</v>
      </c>
      <c r="D251" s="12"/>
      <c r="E251" s="106">
        <f>VLOOKUP(B251,'[1]Exportar Hoja de Trabajo'!$C$2:$F$348,4,FALSE)</f>
        <v>5650789301</v>
      </c>
      <c r="F251" s="116">
        <f>VLOOKUP(B251,'[1]Exportar Hoja de Trabajo'!$C$2:$H$348,6,FALSE)</f>
        <v>94.60229557428373</v>
      </c>
      <c r="G251" s="100" t="s">
        <v>639</v>
      </c>
      <c r="H251" s="10">
        <f>VLOOKUP(G251,'[2]Exportar Hoja de Trabajo'!$E$2:$O$596,10,FALSE)</f>
        <v>16.899999999999999</v>
      </c>
      <c r="I251" s="10">
        <f>VLOOKUP(G251,'[2]Exportar Hoja de Trabajo'!$E$2:$Q$596,12,FALSE)</f>
        <v>117.78</v>
      </c>
      <c r="J251" s="17" t="s">
        <v>20</v>
      </c>
      <c r="K251" s="29" t="s">
        <v>640</v>
      </c>
    </row>
    <row r="252" spans="1:11" ht="150" x14ac:dyDescent="0.25">
      <c r="A252" s="128"/>
      <c r="B252" s="129"/>
      <c r="C252" s="128"/>
      <c r="D252" s="12"/>
      <c r="E252" s="107"/>
      <c r="F252" s="110"/>
      <c r="G252" s="100" t="s">
        <v>641</v>
      </c>
      <c r="H252" s="10">
        <f>VLOOKUP(G252,'[2]Exportar Hoja de Trabajo'!$E$2:$O$596,10,FALSE)</f>
        <v>562.14</v>
      </c>
      <c r="I252" s="10">
        <f>VLOOKUP(G252,'[2]Exportar Hoja de Trabajo'!$E$2:$Q$596,12,FALSE)</f>
        <v>114.59</v>
      </c>
      <c r="J252" s="17" t="s">
        <v>20</v>
      </c>
      <c r="K252" s="29" t="s">
        <v>642</v>
      </c>
    </row>
    <row r="253" spans="1:11" ht="90" x14ac:dyDescent="0.25">
      <c r="A253" s="128"/>
      <c r="B253" s="113"/>
      <c r="C253" s="115"/>
      <c r="D253" s="12"/>
      <c r="E253" s="108"/>
      <c r="F253" s="111"/>
      <c r="G253" s="100" t="s">
        <v>643</v>
      </c>
      <c r="H253" s="10">
        <f>VLOOKUP(G253,'[2]Exportar Hoja de Trabajo'!$E$2:$O$596,10,FALSE)</f>
        <v>33.619999999999997</v>
      </c>
      <c r="I253" s="10">
        <f>VLOOKUP(G253,'[2]Exportar Hoja de Trabajo'!$E$2:$Q$596,12,FALSE)</f>
        <v>105.14</v>
      </c>
      <c r="J253" s="17" t="s">
        <v>20</v>
      </c>
      <c r="K253" s="29" t="s">
        <v>644</v>
      </c>
    </row>
    <row r="254" spans="1:11" ht="120" x14ac:dyDescent="0.25">
      <c r="A254" s="128"/>
      <c r="B254" s="59" t="s">
        <v>645</v>
      </c>
      <c r="C254" s="33" t="s">
        <v>646</v>
      </c>
      <c r="D254" s="9"/>
      <c r="E254" s="13">
        <f>VLOOKUP(B254,'[1]Exportar Hoja de Trabajo'!$C$2:$F$348,4,FALSE)</f>
        <v>260563156121</v>
      </c>
      <c r="F254" s="10">
        <f>VLOOKUP(B254,'[1]Exportar Hoja de Trabajo'!$C$2:$H$348,6,FALSE)</f>
        <v>88.597766823453753</v>
      </c>
      <c r="G254" s="100" t="s">
        <v>647</v>
      </c>
      <c r="H254" s="10">
        <f>VLOOKUP(G254,'[2]Exportar Hoja de Trabajo'!$E$2:$O$596,10,FALSE)</f>
        <v>48157</v>
      </c>
      <c r="I254" s="10">
        <f>VLOOKUP(G254,'[2]Exportar Hoja de Trabajo'!$E$2:$Q$596,12,FALSE)</f>
        <v>200</v>
      </c>
      <c r="J254" s="17" t="s">
        <v>20</v>
      </c>
      <c r="K254" s="29" t="s">
        <v>648</v>
      </c>
    </row>
    <row r="255" spans="1:11" ht="30" x14ac:dyDescent="0.25">
      <c r="A255" s="128"/>
      <c r="B255" s="136" t="s">
        <v>649</v>
      </c>
      <c r="C255" s="154" t="s">
        <v>650</v>
      </c>
      <c r="D255" s="9"/>
      <c r="E255" s="106">
        <f>VLOOKUP(B255,'[1]Exportar Hoja de Trabajo'!$C$2:$F$348,4,FALSE)</f>
        <v>14415291367</v>
      </c>
      <c r="F255" s="116">
        <f>VLOOKUP(B255,'[1]Exportar Hoja de Trabajo'!$C$2:$H$348,6,FALSE)</f>
        <v>84.585328427338951</v>
      </c>
      <c r="G255" s="100" t="s">
        <v>651</v>
      </c>
      <c r="H255" s="10">
        <f>VLOOKUP(G255,'[2]Exportar Hoja de Trabajo'!$E$2:$O$596,10,FALSE)</f>
        <v>161200</v>
      </c>
      <c r="I255" s="10">
        <f>VLOOKUP(G255,'[2]Exportar Hoja de Trabajo'!$E$2:$Q$596,12,FALSE)</f>
        <v>200</v>
      </c>
      <c r="J255" s="17" t="s">
        <v>20</v>
      </c>
      <c r="K255" s="29" t="s">
        <v>652</v>
      </c>
    </row>
    <row r="256" spans="1:11" ht="90" x14ac:dyDescent="0.25">
      <c r="A256" s="128"/>
      <c r="B256" s="136"/>
      <c r="C256" s="154"/>
      <c r="D256" s="9"/>
      <c r="E256" s="108"/>
      <c r="F256" s="111"/>
      <c r="G256" s="100" t="s">
        <v>653</v>
      </c>
      <c r="H256" s="10">
        <f>VLOOKUP(G256,'[2]Exportar Hoja de Trabajo'!$E$2:$O$596,10,FALSE)</f>
        <v>155000</v>
      </c>
      <c r="I256" s="10">
        <f>VLOOKUP(G256,'[2]Exportar Hoja de Trabajo'!$E$2:$Q$596,12,FALSE)</f>
        <v>193.75</v>
      </c>
      <c r="J256" s="17" t="s">
        <v>20</v>
      </c>
      <c r="K256" s="29" t="s">
        <v>654</v>
      </c>
    </row>
    <row r="257" spans="1:11" ht="120" x14ac:dyDescent="0.25">
      <c r="A257" s="115"/>
      <c r="B257" s="59" t="s">
        <v>655</v>
      </c>
      <c r="C257" s="33" t="s">
        <v>656</v>
      </c>
      <c r="D257" s="9"/>
      <c r="E257" s="13">
        <f>VLOOKUP(B257,'[1]Exportar Hoja de Trabajo'!$C$2:$F$348,4,FALSE)</f>
        <v>1116345404</v>
      </c>
      <c r="F257" s="10">
        <f>VLOOKUP(B257,'[1]Exportar Hoja de Trabajo'!$C$2:$H$348,6,FALSE)</f>
        <v>93.312967999666427</v>
      </c>
      <c r="G257" s="100" t="s">
        <v>858</v>
      </c>
      <c r="H257" s="10">
        <f>VLOOKUP(G257,'[2]Exportar Hoja de Trabajo'!$E$2:$O$596,10,FALSE)</f>
        <v>55</v>
      </c>
      <c r="I257" s="10">
        <f>VLOOKUP(G257,'[2]Exportar Hoja de Trabajo'!$E$2:$Q$596,12,FALSE)</f>
        <v>73.33</v>
      </c>
      <c r="J257" s="17" t="s">
        <v>20</v>
      </c>
      <c r="K257" s="29" t="s">
        <v>657</v>
      </c>
    </row>
    <row r="258" spans="1:11" ht="345" x14ac:dyDescent="0.25">
      <c r="A258" s="114" t="s">
        <v>658</v>
      </c>
      <c r="B258" s="93" t="s">
        <v>659</v>
      </c>
      <c r="C258" s="96" t="s">
        <v>833</v>
      </c>
      <c r="D258" s="12"/>
      <c r="E258" s="13">
        <f>VLOOKUP(B258,'[3]Exportar Hoja de Trabajo'!$C$2:$F$349,4,FALSE)</f>
        <v>14087119795</v>
      </c>
      <c r="F258" s="10">
        <f>VLOOKUP(B258,'[3]Exportar Hoja de Trabajo'!$C$2:$H$349,6,FALSE)</f>
        <v>100</v>
      </c>
      <c r="G258" s="100" t="s">
        <v>660</v>
      </c>
      <c r="H258" s="10">
        <f>VLOOKUP(G258,'[2]Exportar Hoja de Trabajo'!$E$2:$O$596,10,FALSE)</f>
        <v>100</v>
      </c>
      <c r="I258" s="10">
        <f>VLOOKUP(G258,'[2]Exportar Hoja de Trabajo'!$E$2:$Q$596,12,FALSE)</f>
        <v>100</v>
      </c>
      <c r="J258" s="101" t="s">
        <v>204</v>
      </c>
      <c r="K258" s="30" t="s">
        <v>661</v>
      </c>
    </row>
    <row r="259" spans="1:11" ht="195" x14ac:dyDescent="0.25">
      <c r="A259" s="128"/>
      <c r="B259" s="93" t="s">
        <v>662</v>
      </c>
      <c r="C259" s="96" t="s">
        <v>663</v>
      </c>
      <c r="D259" s="12"/>
      <c r="E259" s="13">
        <f>VLOOKUP(B259,'[3]Exportar Hoja de Trabajo'!$C$2:$F$349,4,FALSE)</f>
        <v>36439184361</v>
      </c>
      <c r="F259" s="10">
        <f>VLOOKUP(B259,'[3]Exportar Hoja de Trabajo'!$C$2:$H$349,6,FALSE)</f>
        <v>100</v>
      </c>
      <c r="G259" s="100" t="s">
        <v>664</v>
      </c>
      <c r="H259" s="10">
        <f>VLOOKUP(G259,'[2]Exportar Hoja de Trabajo'!$E$2:$O$596,10,FALSE)</f>
        <v>107</v>
      </c>
      <c r="I259" s="10">
        <f>VLOOKUP(G259,'[2]Exportar Hoja de Trabajo'!$E$2:$Q$596,12,FALSE)</f>
        <v>107</v>
      </c>
      <c r="J259" s="101" t="s">
        <v>204</v>
      </c>
      <c r="K259" s="30" t="s">
        <v>665</v>
      </c>
    </row>
    <row r="260" spans="1:11" ht="75" x14ac:dyDescent="0.25">
      <c r="A260" s="128"/>
      <c r="B260" s="12" t="s">
        <v>666</v>
      </c>
      <c r="C260" s="96" t="s">
        <v>667</v>
      </c>
      <c r="D260" s="12"/>
      <c r="E260" s="13">
        <f>VLOOKUP(B260,'[3]Exportar Hoja de Trabajo'!$C$2:$F$349,4,FALSE)</f>
        <v>2757180398</v>
      </c>
      <c r="F260" s="10">
        <f>VLOOKUP(B260,'[3]Exportar Hoja de Trabajo'!$C$2:$H$349,6,FALSE)</f>
        <v>100</v>
      </c>
      <c r="G260" s="100" t="s">
        <v>668</v>
      </c>
      <c r="H260" s="10">
        <f>VLOOKUP(G260,'[2]Exportar Hoja de Trabajo'!$E$2:$O$596,10,FALSE)</f>
        <v>124</v>
      </c>
      <c r="I260" s="10">
        <f>VLOOKUP(G260,'[2]Exportar Hoja de Trabajo'!$E$2:$Q$596,12,FALSE)</f>
        <v>100</v>
      </c>
      <c r="J260" s="101" t="s">
        <v>20</v>
      </c>
      <c r="K260" s="30" t="s">
        <v>669</v>
      </c>
    </row>
    <row r="261" spans="1:11" ht="90" x14ac:dyDescent="0.25">
      <c r="A261" s="128"/>
      <c r="B261" s="112" t="s">
        <v>670</v>
      </c>
      <c r="C261" s="114" t="s">
        <v>671</v>
      </c>
      <c r="D261" s="12"/>
      <c r="E261" s="106">
        <f>VLOOKUP(B261,'[3]Exportar Hoja de Trabajo'!$C$2:$F$349,4,FALSE)</f>
        <v>1946133218</v>
      </c>
      <c r="F261" s="116">
        <f>VLOOKUP(B261,'[3]Exportar Hoja de Trabajo'!$C$2:$H$349,6,FALSE)</f>
        <v>100</v>
      </c>
      <c r="G261" s="100" t="s">
        <v>672</v>
      </c>
      <c r="H261" s="10">
        <f>VLOOKUP(G261,'[2]Exportar Hoja de Trabajo'!$E$2:$O$596,10,FALSE)</f>
        <v>149</v>
      </c>
      <c r="I261" s="10">
        <f>VLOOKUP(G261,'[2]Exportar Hoja de Trabajo'!$E$2:$Q$596,12,FALSE)</f>
        <v>124.17</v>
      </c>
      <c r="J261" s="101" t="s">
        <v>20</v>
      </c>
      <c r="K261" s="30" t="s">
        <v>673</v>
      </c>
    </row>
    <row r="262" spans="1:11" ht="75" x14ac:dyDescent="0.25">
      <c r="A262" s="128"/>
      <c r="B262" s="129"/>
      <c r="C262" s="128"/>
      <c r="D262" s="12"/>
      <c r="E262" s="107"/>
      <c r="F262" s="110"/>
      <c r="G262" s="100" t="s">
        <v>674</v>
      </c>
      <c r="H262" s="10">
        <f>VLOOKUP(G262,'[2]Exportar Hoja de Trabajo'!$E$2:$O$596,10,FALSE)</f>
        <v>94</v>
      </c>
      <c r="I262" s="10">
        <f>VLOOKUP(G262,'[2]Exportar Hoja de Trabajo'!$E$2:$Q$596,12,FALSE)</f>
        <v>101.08</v>
      </c>
      <c r="J262" s="101" t="s">
        <v>20</v>
      </c>
      <c r="K262" s="30" t="s">
        <v>675</v>
      </c>
    </row>
    <row r="263" spans="1:11" ht="90" x14ac:dyDescent="0.25">
      <c r="A263" s="128"/>
      <c r="B263" s="113"/>
      <c r="C263" s="115"/>
      <c r="D263" s="12"/>
      <c r="E263" s="108"/>
      <c r="F263" s="111"/>
      <c r="G263" s="100" t="s">
        <v>834</v>
      </c>
      <c r="H263" s="10">
        <f>VLOOKUP(G263,'[2]Exportar Hoja de Trabajo'!$E$2:$O$596,10,FALSE)</f>
        <v>80</v>
      </c>
      <c r="I263" s="10">
        <f>VLOOKUP(G263,'[2]Exportar Hoja de Trabajo'!$E$2:$Q$596,12,FALSE)</f>
        <v>80</v>
      </c>
      <c r="J263" s="101" t="s">
        <v>204</v>
      </c>
      <c r="K263" s="30" t="s">
        <v>676</v>
      </c>
    </row>
    <row r="264" spans="1:11" ht="165" x14ac:dyDescent="0.25">
      <c r="A264" s="128"/>
      <c r="B264" s="201" t="s">
        <v>677</v>
      </c>
      <c r="C264" s="114" t="s">
        <v>678</v>
      </c>
      <c r="D264" s="12"/>
      <c r="E264" s="106">
        <f>VLOOKUP(B264,'[3]Exportar Hoja de Trabajo'!$C$2:$F$349,4,FALSE)</f>
        <v>67438606162</v>
      </c>
      <c r="F264" s="116">
        <f>VLOOKUP(B264,'[3]Exportar Hoja de Trabajo'!$C$2:$H$349,6,FALSE)</f>
        <v>100</v>
      </c>
      <c r="G264" s="100" t="s">
        <v>679</v>
      </c>
      <c r="H264" s="10">
        <f>VLOOKUP(G264,'[2]Exportar Hoja de Trabajo'!$E$2:$O$596,10,FALSE)</f>
        <v>35</v>
      </c>
      <c r="I264" s="10">
        <f>VLOOKUP(G264,'[2]Exportar Hoja de Trabajo'!$E$2:$Q$596,12,FALSE)</f>
        <v>145.83000000000001</v>
      </c>
      <c r="J264" s="101" t="s">
        <v>204</v>
      </c>
      <c r="K264" s="30" t="s">
        <v>680</v>
      </c>
    </row>
    <row r="265" spans="1:11" ht="120" x14ac:dyDescent="0.25">
      <c r="A265" s="128"/>
      <c r="B265" s="201"/>
      <c r="C265" s="128"/>
      <c r="D265" s="12"/>
      <c r="E265" s="107"/>
      <c r="F265" s="110"/>
      <c r="G265" s="100" t="s">
        <v>681</v>
      </c>
      <c r="H265" s="10">
        <f>VLOOKUP(G265,'[2]Exportar Hoja de Trabajo'!$E$2:$O$596,10,FALSE)</f>
        <v>170</v>
      </c>
      <c r="I265" s="10">
        <f>VLOOKUP(G265,'[2]Exportar Hoja de Trabajo'!$E$2:$Q$596,12,FALSE)</f>
        <v>130.77000000000001</v>
      </c>
      <c r="J265" s="101" t="s">
        <v>204</v>
      </c>
      <c r="K265" s="30" t="s">
        <v>682</v>
      </c>
    </row>
    <row r="266" spans="1:11" ht="30" x14ac:dyDescent="0.25">
      <c r="A266" s="128"/>
      <c r="B266" s="201"/>
      <c r="C266" s="115"/>
      <c r="D266" s="12"/>
      <c r="E266" s="108"/>
      <c r="F266" s="111"/>
      <c r="G266" s="100" t="s">
        <v>683</v>
      </c>
      <c r="H266" s="10">
        <f>VLOOKUP(G266,'[2]Exportar Hoja de Trabajo'!$E$2:$O$596,10,FALSE)</f>
        <v>4</v>
      </c>
      <c r="I266" s="10">
        <f>VLOOKUP(G266,'[2]Exportar Hoja de Trabajo'!$E$2:$Q$596,12,FALSE)</f>
        <v>100</v>
      </c>
      <c r="J266" s="101" t="s">
        <v>204</v>
      </c>
      <c r="K266" s="30" t="s">
        <v>684</v>
      </c>
    </row>
    <row r="267" spans="1:11" ht="90" x14ac:dyDescent="0.25">
      <c r="A267" s="128"/>
      <c r="B267" s="12" t="s">
        <v>685</v>
      </c>
      <c r="C267" s="100" t="s">
        <v>686</v>
      </c>
      <c r="D267" s="12"/>
      <c r="E267" s="13">
        <f>VLOOKUP(B267,'[3]Exportar Hoja de Trabajo'!$C$2:$F$349,4,FALSE)</f>
        <v>1964091148</v>
      </c>
      <c r="F267" s="10">
        <f>VLOOKUP(B267,'[3]Exportar Hoja de Trabajo'!$C$2:$H$349,6,FALSE)</f>
        <v>100</v>
      </c>
      <c r="G267" s="100" t="s">
        <v>859</v>
      </c>
      <c r="H267" s="10">
        <f>VLOOKUP(G267,'[2]Exportar Hoja de Trabajo'!$E$2:$O$596,10,FALSE)</f>
        <v>44</v>
      </c>
      <c r="I267" s="10">
        <f>VLOOKUP(G267,'[2]Exportar Hoja de Trabajo'!$E$2:$Q$596,12,FALSE)</f>
        <v>100</v>
      </c>
      <c r="J267" s="101" t="s">
        <v>20</v>
      </c>
      <c r="K267" s="30" t="s">
        <v>687</v>
      </c>
    </row>
    <row r="268" spans="1:11" ht="120" x14ac:dyDescent="0.25">
      <c r="A268" s="128"/>
      <c r="B268" s="136" t="s">
        <v>688</v>
      </c>
      <c r="C268" s="141" t="s">
        <v>689</v>
      </c>
      <c r="D268" s="12"/>
      <c r="E268" s="106">
        <f>VLOOKUP(B268,'[3]Exportar Hoja de Trabajo'!$C$2:$F$349,4,FALSE)</f>
        <v>2669755713</v>
      </c>
      <c r="F268" s="116">
        <f>VLOOKUP(B268,'[3]Exportar Hoja de Trabajo'!$C$2:$H$349,6,FALSE)</f>
        <v>82.825637296186244</v>
      </c>
      <c r="G268" s="100" t="s">
        <v>835</v>
      </c>
      <c r="H268" s="10">
        <f>VLOOKUP(G268,'[2]Exportar Hoja de Trabajo'!$E$2:$O$596,10,FALSE)</f>
        <v>47</v>
      </c>
      <c r="I268" s="10">
        <f>VLOOKUP(G268,'[2]Exportar Hoja de Trabajo'!$E$2:$Q$596,12,FALSE)</f>
        <v>151.61000000000001</v>
      </c>
      <c r="J268" s="101" t="s">
        <v>204</v>
      </c>
      <c r="K268" s="30" t="s">
        <v>690</v>
      </c>
    </row>
    <row r="269" spans="1:11" ht="45" x14ac:dyDescent="0.25">
      <c r="A269" s="128"/>
      <c r="B269" s="136"/>
      <c r="C269" s="141"/>
      <c r="D269" s="12"/>
      <c r="E269" s="107"/>
      <c r="F269" s="110"/>
      <c r="G269" s="100" t="s">
        <v>691</v>
      </c>
      <c r="H269" s="10">
        <f>VLOOKUP(G269,'[2]Exportar Hoja de Trabajo'!$E$2:$O$596,10,FALSE)</f>
        <v>117</v>
      </c>
      <c r="I269" s="10">
        <f>VLOOKUP(G269,'[2]Exportar Hoja de Trabajo'!$E$2:$Q$596,12,FALSE)</f>
        <v>200</v>
      </c>
      <c r="J269" s="101" t="s">
        <v>204</v>
      </c>
      <c r="K269" s="30" t="s">
        <v>692</v>
      </c>
    </row>
    <row r="270" spans="1:11" ht="30" x14ac:dyDescent="0.25">
      <c r="A270" s="128"/>
      <c r="B270" s="136"/>
      <c r="C270" s="141"/>
      <c r="D270" s="12"/>
      <c r="E270" s="108"/>
      <c r="F270" s="111"/>
      <c r="G270" s="100" t="s">
        <v>693</v>
      </c>
      <c r="H270" s="10">
        <f>VLOOKUP(G270,'[2]Exportar Hoja de Trabajo'!$E$2:$O$596,10,FALSE)</f>
        <v>34</v>
      </c>
      <c r="I270" s="10">
        <f>VLOOKUP(G270,'[2]Exportar Hoja de Trabajo'!$E$2:$Q$596,12,FALSE)</f>
        <v>136</v>
      </c>
      <c r="J270" s="101" t="s">
        <v>204</v>
      </c>
      <c r="K270" s="30" t="s">
        <v>694</v>
      </c>
    </row>
    <row r="271" spans="1:11" ht="75" x14ac:dyDescent="0.25">
      <c r="A271" s="128"/>
      <c r="B271" s="93" t="s">
        <v>695</v>
      </c>
      <c r="C271" s="94" t="s">
        <v>696</v>
      </c>
      <c r="D271" s="12"/>
      <c r="E271" s="13">
        <f>VLOOKUP(B271,'[3]Exportar Hoja de Trabajo'!$C$2:$F$349,4,FALSE)</f>
        <v>2465136549</v>
      </c>
      <c r="F271" s="10">
        <f>VLOOKUP(B271,'[3]Exportar Hoja de Trabajo'!$C$2:$H$349,6,FALSE)</f>
        <v>85.891429311410818</v>
      </c>
      <c r="G271" s="100" t="s">
        <v>697</v>
      </c>
      <c r="H271" s="10">
        <f>VLOOKUP(G271,'[2]Exportar Hoja de Trabajo'!$E$2:$O$596,10,FALSE)</f>
        <v>4</v>
      </c>
      <c r="I271" s="10">
        <f>VLOOKUP(G271,'[2]Exportar Hoja de Trabajo'!$E$2:$Q$596,12,FALSE)</f>
        <v>100</v>
      </c>
      <c r="J271" s="101" t="s">
        <v>20</v>
      </c>
      <c r="K271" s="30" t="s">
        <v>698</v>
      </c>
    </row>
    <row r="272" spans="1:11" ht="135" x14ac:dyDescent="0.25">
      <c r="A272" s="115"/>
      <c r="B272" s="93" t="s">
        <v>699</v>
      </c>
      <c r="C272" s="94" t="s">
        <v>700</v>
      </c>
      <c r="D272" s="12"/>
      <c r="E272" s="13">
        <f>VLOOKUP(B272,'[3]Exportar Hoja de Trabajo'!$C$2:$F$349,4,FALSE)</f>
        <v>31678736160</v>
      </c>
      <c r="F272" s="10">
        <f>VLOOKUP(B272,'[3]Exportar Hoja de Trabajo'!$C$2:$H$349,6,FALSE)</f>
        <v>99.009139826970795</v>
      </c>
      <c r="G272" s="100" t="s">
        <v>701</v>
      </c>
      <c r="H272" s="10">
        <f>VLOOKUP(G272,'[2]Exportar Hoja de Trabajo'!$E$2:$O$596,10,FALSE)</f>
        <v>3798</v>
      </c>
      <c r="I272" s="10">
        <f>VLOOKUP(G272,'[2]Exportar Hoja de Trabajo'!$E$2:$Q$596,12,FALSE)</f>
        <v>200</v>
      </c>
      <c r="J272" s="101" t="s">
        <v>204</v>
      </c>
      <c r="K272" s="30" t="s">
        <v>702</v>
      </c>
    </row>
    <row r="273" spans="1:11" ht="60" x14ac:dyDescent="0.25">
      <c r="A273" s="114" t="s">
        <v>703</v>
      </c>
      <c r="B273" s="100" t="s">
        <v>704</v>
      </c>
      <c r="C273" s="100" t="s">
        <v>705</v>
      </c>
      <c r="D273" s="33"/>
      <c r="E273" s="13">
        <f>VLOOKUP(B273,'[1]Exportar Hoja de Trabajo'!$C$2:$F$348,4,FALSE)</f>
        <v>1905925620</v>
      </c>
      <c r="F273" s="10">
        <f>VLOOKUP(B273,'[1]Exportar Hoja de Trabajo'!$C$2:$H$348,6,FALSE)</f>
        <v>89.546863722809675</v>
      </c>
      <c r="G273" s="100" t="s">
        <v>706</v>
      </c>
      <c r="H273" s="10">
        <f>VLOOKUP(G273,'[2]Exportar Hoja de Trabajo'!$E$2:$O$596,10,FALSE)</f>
        <v>1</v>
      </c>
      <c r="I273" s="10">
        <f>VLOOKUP(G273,'[2]Exportar Hoja de Trabajo'!$E$2:$Q$596,12,FALSE)</f>
        <v>100</v>
      </c>
      <c r="J273" s="101" t="s">
        <v>20</v>
      </c>
      <c r="K273" s="60" t="s">
        <v>707</v>
      </c>
    </row>
    <row r="274" spans="1:11" ht="30" customHeight="1" x14ac:dyDescent="0.25">
      <c r="A274" s="128"/>
      <c r="B274" s="114" t="s">
        <v>708</v>
      </c>
      <c r="C274" s="114" t="s">
        <v>709</v>
      </c>
      <c r="D274" s="33"/>
      <c r="E274" s="106">
        <f>VLOOKUP(B274,'[1]Exportar Hoja de Trabajo'!$C$2:$F$348,4,FALSE)</f>
        <v>2831702679</v>
      </c>
      <c r="F274" s="116">
        <f>VLOOKUP(B274,'[1]Exportar Hoja de Trabajo'!$C$2:$H$348,6,FALSE)</f>
        <v>92.79090975952839</v>
      </c>
      <c r="G274" s="100" t="s">
        <v>860</v>
      </c>
      <c r="H274" s="10">
        <f>VLOOKUP(G274,'[2]Exportar Hoja de Trabajo'!$E$2:$O$596,10,FALSE)</f>
        <v>183224</v>
      </c>
      <c r="I274" s="10">
        <f>VLOOKUP(G274,'[2]Exportar Hoja de Trabajo'!$E$2:$Q$596,12,FALSE)</f>
        <v>200</v>
      </c>
      <c r="J274" s="101" t="s">
        <v>20</v>
      </c>
      <c r="K274" s="60" t="s">
        <v>710</v>
      </c>
    </row>
    <row r="275" spans="1:11" ht="45" x14ac:dyDescent="0.25">
      <c r="A275" s="128"/>
      <c r="B275" s="128"/>
      <c r="C275" s="128"/>
      <c r="D275" s="33"/>
      <c r="E275" s="107"/>
      <c r="F275" s="110"/>
      <c r="G275" s="100" t="s">
        <v>861</v>
      </c>
      <c r="H275" s="10">
        <f>VLOOKUP(G275,'[2]Exportar Hoja de Trabajo'!$E$2:$O$596,10,FALSE)</f>
        <v>30</v>
      </c>
      <c r="I275" s="10">
        <f>VLOOKUP(G275,'[2]Exportar Hoja de Trabajo'!$E$2:$Q$596,12,FALSE)</f>
        <v>100</v>
      </c>
      <c r="J275" s="101" t="s">
        <v>20</v>
      </c>
      <c r="K275" s="60" t="s">
        <v>711</v>
      </c>
    </row>
    <row r="276" spans="1:11" ht="60" x14ac:dyDescent="0.25">
      <c r="A276" s="128"/>
      <c r="B276" s="128"/>
      <c r="C276" s="128"/>
      <c r="D276" s="33"/>
      <c r="E276" s="107"/>
      <c r="F276" s="110"/>
      <c r="G276" s="100" t="s">
        <v>712</v>
      </c>
      <c r="H276" s="10">
        <f>VLOOKUP(G276,'[2]Exportar Hoja de Trabajo'!$E$2:$O$596,10,FALSE)</f>
        <v>25</v>
      </c>
      <c r="I276" s="10">
        <f>VLOOKUP(G276,'[2]Exportar Hoja de Trabajo'!$E$2:$Q$596,12,FALSE)</f>
        <v>125</v>
      </c>
      <c r="J276" s="101" t="s">
        <v>20</v>
      </c>
      <c r="K276" s="60" t="s">
        <v>713</v>
      </c>
    </row>
    <row r="277" spans="1:11" ht="45" x14ac:dyDescent="0.25">
      <c r="A277" s="128"/>
      <c r="B277" s="115"/>
      <c r="C277" s="115"/>
      <c r="D277" s="33"/>
      <c r="E277" s="108"/>
      <c r="F277" s="111"/>
      <c r="G277" s="100" t="s">
        <v>714</v>
      </c>
      <c r="H277" s="10">
        <f>VLOOKUP(G277,'[2]Exportar Hoja de Trabajo'!$E$2:$O$596,10,FALSE)</f>
        <v>2200</v>
      </c>
      <c r="I277" s="10">
        <f>VLOOKUP(G277,'[2]Exportar Hoja de Trabajo'!$E$2:$Q$596,12,FALSE)</f>
        <v>44</v>
      </c>
      <c r="J277" s="101" t="s">
        <v>20</v>
      </c>
      <c r="K277" s="60" t="s">
        <v>836</v>
      </c>
    </row>
    <row r="278" spans="1:11" ht="45" x14ac:dyDescent="0.25">
      <c r="A278" s="128"/>
      <c r="B278" s="137" t="s">
        <v>715</v>
      </c>
      <c r="C278" s="141" t="s">
        <v>716</v>
      </c>
      <c r="D278" s="33"/>
      <c r="E278" s="106">
        <f>VLOOKUP(B278,'[1]Exportar Hoja de Trabajo'!$C$2:$F$348,4,FALSE)</f>
        <v>38101655500</v>
      </c>
      <c r="F278" s="116">
        <f>VLOOKUP(B278,'[1]Exportar Hoja de Trabajo'!$C$2:$H$348,6,FALSE)</f>
        <v>100</v>
      </c>
      <c r="G278" s="100" t="s">
        <v>717</v>
      </c>
      <c r="H278" s="10">
        <f>VLOOKUP(G278,'[2]Exportar Hoja de Trabajo'!$E$2:$O$596,10,FALSE)</f>
        <v>145059.34</v>
      </c>
      <c r="I278" s="10">
        <f>VLOOKUP(G278,'[2]Exportar Hoja de Trabajo'!$E$2:$Q$596,12,FALSE)</f>
        <v>145.06</v>
      </c>
      <c r="J278" s="101" t="s">
        <v>20</v>
      </c>
      <c r="K278" s="60" t="s">
        <v>718</v>
      </c>
    </row>
    <row r="279" spans="1:11" ht="30" x14ac:dyDescent="0.25">
      <c r="A279" s="128"/>
      <c r="B279" s="137"/>
      <c r="C279" s="141"/>
      <c r="D279" s="33"/>
      <c r="E279" s="107"/>
      <c r="F279" s="110"/>
      <c r="G279" s="100" t="s">
        <v>719</v>
      </c>
      <c r="H279" s="10">
        <f>VLOOKUP(G279,'[2]Exportar Hoja de Trabajo'!$E$2:$O$596,10,FALSE)</f>
        <v>4</v>
      </c>
      <c r="I279" s="10">
        <f>VLOOKUP(G279,'[2]Exportar Hoja de Trabajo'!$E$2:$Q$596,12,FALSE)</f>
        <v>100</v>
      </c>
      <c r="J279" s="101" t="s">
        <v>20</v>
      </c>
      <c r="K279" s="60" t="s">
        <v>720</v>
      </c>
    </row>
    <row r="280" spans="1:11" ht="45" x14ac:dyDescent="0.25">
      <c r="A280" s="128"/>
      <c r="B280" s="137"/>
      <c r="C280" s="141"/>
      <c r="D280" s="33"/>
      <c r="E280" s="107"/>
      <c r="F280" s="110"/>
      <c r="G280" s="100" t="s">
        <v>721</v>
      </c>
      <c r="H280" s="10">
        <f>VLOOKUP(G280,'[2]Exportar Hoja de Trabajo'!$E$2:$O$596,10,FALSE)</f>
        <v>9.5</v>
      </c>
      <c r="I280" s="10">
        <f>VLOOKUP(G280,'[2]Exportar Hoja de Trabajo'!$E$2:$Q$596,12,FALSE)</f>
        <v>118.75</v>
      </c>
      <c r="J280" s="101" t="s">
        <v>20</v>
      </c>
      <c r="K280" s="60" t="s">
        <v>722</v>
      </c>
    </row>
    <row r="281" spans="1:11" ht="75" x14ac:dyDescent="0.25">
      <c r="A281" s="128"/>
      <c r="B281" s="137"/>
      <c r="C281" s="141"/>
      <c r="D281" s="33"/>
      <c r="E281" s="107"/>
      <c r="F281" s="110"/>
      <c r="G281" s="100" t="s">
        <v>723</v>
      </c>
      <c r="H281" s="10">
        <f>VLOOKUP(G281,'[2]Exportar Hoja de Trabajo'!$E$2:$O$596,10,FALSE)</f>
        <v>57308.15</v>
      </c>
      <c r="I281" s="10">
        <f>VLOOKUP(G281,'[2]Exportar Hoja de Trabajo'!$E$2:$Q$596,12,FALSE)</f>
        <v>200</v>
      </c>
      <c r="J281" s="101" t="s">
        <v>20</v>
      </c>
      <c r="K281" s="60" t="s">
        <v>724</v>
      </c>
    </row>
    <row r="282" spans="1:11" ht="30" x14ac:dyDescent="0.25">
      <c r="A282" s="128"/>
      <c r="B282" s="137"/>
      <c r="C282" s="141"/>
      <c r="D282" s="33"/>
      <c r="E282" s="107"/>
      <c r="F282" s="110"/>
      <c r="G282" s="100" t="s">
        <v>725</v>
      </c>
      <c r="H282" s="10">
        <f>VLOOKUP(G282,'[2]Exportar Hoja de Trabajo'!$E$2:$O$596,10,FALSE)</f>
        <v>428</v>
      </c>
      <c r="I282" s="10">
        <f>VLOOKUP(G282,'[2]Exportar Hoja de Trabajo'!$E$2:$Q$596,12,FALSE)</f>
        <v>85.6</v>
      </c>
      <c r="J282" s="101" t="s">
        <v>20</v>
      </c>
      <c r="K282" s="60" t="s">
        <v>726</v>
      </c>
    </row>
    <row r="283" spans="1:11" ht="30" x14ac:dyDescent="0.25">
      <c r="A283" s="115"/>
      <c r="B283" s="137"/>
      <c r="C283" s="141"/>
      <c r="D283" s="33"/>
      <c r="E283" s="108"/>
      <c r="F283" s="111"/>
      <c r="G283" s="100" t="s">
        <v>727</v>
      </c>
      <c r="H283" s="10">
        <f>VLOOKUP(G283,'[2]Exportar Hoja de Trabajo'!$E$2:$O$596,10,FALSE)</f>
        <v>8</v>
      </c>
      <c r="I283" s="10">
        <f>VLOOKUP(G283,'[2]Exportar Hoja de Trabajo'!$E$2:$Q$596,12,FALSE)</f>
        <v>100</v>
      </c>
      <c r="J283" s="101" t="s">
        <v>20</v>
      </c>
      <c r="K283" s="60" t="s">
        <v>728</v>
      </c>
    </row>
    <row r="284" spans="1:11" ht="45" x14ac:dyDescent="0.25">
      <c r="A284" s="114" t="s">
        <v>729</v>
      </c>
      <c r="B284" s="93" t="s">
        <v>730</v>
      </c>
      <c r="C284" s="94" t="s">
        <v>731</v>
      </c>
      <c r="D284" s="9"/>
      <c r="E284" s="13">
        <f>VLOOKUP(B284,'[1]Exportar Hoja de Trabajo'!$C$2:$F$348,4,FALSE)</f>
        <v>3736739194</v>
      </c>
      <c r="F284" s="10">
        <f>VLOOKUP(B284,'[1]Exportar Hoja de Trabajo'!$C$2:$H$348,6,FALSE)</f>
        <v>100</v>
      </c>
      <c r="G284" s="100" t="s">
        <v>732</v>
      </c>
      <c r="H284" s="10">
        <f>VLOOKUP(G284,'[2]Exportar Hoja de Trabajo'!$E$2:$O$596,10,FALSE)</f>
        <v>98</v>
      </c>
      <c r="I284" s="10">
        <f>VLOOKUP(G284,'[2]Exportar Hoja de Trabajo'!$E$2:$Q$596,12,FALSE)</f>
        <v>98</v>
      </c>
      <c r="J284" s="101" t="s">
        <v>20</v>
      </c>
      <c r="K284" s="29" t="s">
        <v>733</v>
      </c>
    </row>
    <row r="285" spans="1:11" ht="30" x14ac:dyDescent="0.25">
      <c r="A285" s="128"/>
      <c r="B285" s="136" t="s">
        <v>734</v>
      </c>
      <c r="C285" s="141" t="s">
        <v>735</v>
      </c>
      <c r="D285" s="9"/>
      <c r="E285" s="106">
        <f>VLOOKUP(B285,'[1]Exportar Hoja de Trabajo'!$C$2:$F$348,4,FALSE)</f>
        <v>10504738308</v>
      </c>
      <c r="F285" s="116">
        <f>VLOOKUP(B285,'[1]Exportar Hoja de Trabajo'!$C$2:$H$348,6,FALSE)</f>
        <v>100</v>
      </c>
      <c r="G285" s="100" t="s">
        <v>736</v>
      </c>
      <c r="H285" s="10">
        <f>VLOOKUP(G285,'[2]Exportar Hoja de Trabajo'!$E$2:$O$596,10,FALSE)</f>
        <v>382</v>
      </c>
      <c r="I285" s="10">
        <f>VLOOKUP(G285,'[2]Exportar Hoja de Trabajo'!$E$2:$Q$596,12,FALSE)</f>
        <v>200</v>
      </c>
      <c r="J285" s="101" t="s">
        <v>20</v>
      </c>
      <c r="K285" s="29" t="s">
        <v>737</v>
      </c>
    </row>
    <row r="286" spans="1:11" ht="79.5" customHeight="1" x14ac:dyDescent="0.25">
      <c r="A286" s="115"/>
      <c r="B286" s="136"/>
      <c r="C286" s="141"/>
      <c r="D286" s="9"/>
      <c r="E286" s="108"/>
      <c r="F286" s="111"/>
      <c r="G286" s="100" t="s">
        <v>738</v>
      </c>
      <c r="H286" s="10">
        <f>VLOOKUP(G286,'[2]Exportar Hoja de Trabajo'!$E$2:$O$596,10,FALSE)</f>
        <v>8</v>
      </c>
      <c r="I286" s="10">
        <f>VLOOKUP(G286,'[2]Exportar Hoja de Trabajo'!$E$2:$Q$596,12,FALSE)</f>
        <v>100</v>
      </c>
      <c r="J286" s="101" t="s">
        <v>20</v>
      </c>
      <c r="K286" s="29" t="s">
        <v>739</v>
      </c>
    </row>
    <row r="287" spans="1:11" ht="45" x14ac:dyDescent="0.25">
      <c r="A287" s="33" t="s">
        <v>740</v>
      </c>
      <c r="B287" s="31" t="s">
        <v>741</v>
      </c>
      <c r="C287" s="34" t="s">
        <v>742</v>
      </c>
      <c r="D287" s="9"/>
      <c r="E287" s="13">
        <f>VLOOKUP(B287,'[1]Exportar Hoja de Trabajo'!$C$2:$F$348,4,FALSE)</f>
        <v>25000000</v>
      </c>
      <c r="F287" s="10">
        <f>VLOOKUP(B287,'[1]Exportar Hoja de Trabajo'!$C$2:$H$348,6,FALSE)</f>
        <v>100</v>
      </c>
      <c r="G287" s="100" t="s">
        <v>743</v>
      </c>
      <c r="H287" s="10">
        <f>VLOOKUP(G287,'[2]Exportar Hoja de Trabajo'!$E$2:$O$596,10,FALSE)</f>
        <v>30</v>
      </c>
      <c r="I287" s="10">
        <f>VLOOKUP(G287,'[2]Exportar Hoja de Trabajo'!$E$2:$Q$596,12,FALSE)</f>
        <v>100</v>
      </c>
      <c r="J287" s="17" t="s">
        <v>204</v>
      </c>
      <c r="K287" s="18" t="s">
        <v>744</v>
      </c>
    </row>
    <row r="288" spans="1:11" ht="45" x14ac:dyDescent="0.25">
      <c r="A288" s="112" t="s">
        <v>745</v>
      </c>
      <c r="B288" s="112" t="s">
        <v>746</v>
      </c>
      <c r="C288" s="114" t="s">
        <v>747</v>
      </c>
      <c r="D288" s="9"/>
      <c r="E288" s="106">
        <f>VLOOKUP(B288,'[1]Exportar Hoja de Trabajo'!$C$2:$F$348,4,FALSE)</f>
        <v>4111258658</v>
      </c>
      <c r="F288" s="116">
        <f>VLOOKUP(B288,'[1]Exportar Hoja de Trabajo'!$C$2:$H$348,6,FALSE)</f>
        <v>82.483530118629119</v>
      </c>
      <c r="G288" s="100" t="s">
        <v>862</v>
      </c>
      <c r="H288" s="10">
        <f>VLOOKUP(G288,'[2]Exportar Hoja de Trabajo'!$E$2:$O$596,10,FALSE)</f>
        <v>3</v>
      </c>
      <c r="I288" s="10">
        <f>VLOOKUP(G288,'[2]Exportar Hoja de Trabajo'!$E$2:$Q$596,12,FALSE)</f>
        <v>100</v>
      </c>
      <c r="J288" s="17" t="s">
        <v>204</v>
      </c>
      <c r="K288" s="29" t="s">
        <v>748</v>
      </c>
    </row>
    <row r="289" spans="1:11" ht="30" x14ac:dyDescent="0.25">
      <c r="A289" s="129"/>
      <c r="B289" s="113"/>
      <c r="C289" s="115"/>
      <c r="D289" s="9"/>
      <c r="E289" s="108"/>
      <c r="F289" s="111"/>
      <c r="G289" s="100" t="s">
        <v>749</v>
      </c>
      <c r="H289" s="10">
        <f>VLOOKUP(G289,'[2]Exportar Hoja de Trabajo'!$E$2:$O$596,10,FALSE)</f>
        <v>5151</v>
      </c>
      <c r="I289" s="10">
        <f>VLOOKUP(G289,'[2]Exportar Hoja de Trabajo'!$E$2:$Q$596,12,FALSE)</f>
        <v>128.78</v>
      </c>
      <c r="J289" s="17" t="s">
        <v>204</v>
      </c>
      <c r="K289" s="29" t="s">
        <v>750</v>
      </c>
    </row>
    <row r="290" spans="1:11" ht="30" x14ac:dyDescent="0.25">
      <c r="A290" s="129"/>
      <c r="B290" s="93" t="s">
        <v>751</v>
      </c>
      <c r="C290" s="100" t="s">
        <v>752</v>
      </c>
      <c r="D290" s="9"/>
      <c r="E290" s="13">
        <f>VLOOKUP(B290,'[1]Exportar Hoja de Trabajo'!$C$2:$F$348,4,FALSE)</f>
        <v>66146986652</v>
      </c>
      <c r="F290" s="10">
        <f>VLOOKUP(B290,'[1]Exportar Hoja de Trabajo'!$C$2:$H$348,6,FALSE)</f>
        <v>95.286835138512771</v>
      </c>
      <c r="G290" s="100" t="s">
        <v>753</v>
      </c>
      <c r="H290" s="10">
        <f>VLOOKUP(G290,'[2]Exportar Hoja de Trabajo'!$E$2:$O$596,10,FALSE)</f>
        <v>4026</v>
      </c>
      <c r="I290" s="10">
        <f>VLOOKUP(G290,'[2]Exportar Hoja de Trabajo'!$E$2:$Q$596,12,FALSE)</f>
        <v>100.65</v>
      </c>
      <c r="J290" s="17" t="s">
        <v>204</v>
      </c>
      <c r="K290" s="29" t="s">
        <v>754</v>
      </c>
    </row>
    <row r="291" spans="1:11" ht="45" x14ac:dyDescent="0.25">
      <c r="A291" s="129"/>
      <c r="B291" s="95" t="s">
        <v>755</v>
      </c>
      <c r="C291" s="105" t="s">
        <v>756</v>
      </c>
      <c r="D291" s="61"/>
      <c r="E291" s="13">
        <f>VLOOKUP(B291,'[1]Exportar Hoja de Trabajo'!$C$2:$F$348,4,FALSE)</f>
        <v>866539586</v>
      </c>
      <c r="F291" s="10">
        <f>VLOOKUP(B291,'[1]Exportar Hoja de Trabajo'!$C$2:$H$348,6,FALSE)</f>
        <v>67.367929986241847</v>
      </c>
      <c r="G291" s="62" t="s">
        <v>757</v>
      </c>
      <c r="H291" s="10">
        <f>VLOOKUP(G291,'[2]Exportar Hoja de Trabajo'!$E$2:$O$596,10,FALSE)</f>
        <v>43610</v>
      </c>
      <c r="I291" s="10">
        <f>VLOOKUP(G291,'[2]Exportar Hoja de Trabajo'!$E$2:$Q$596,12,FALSE)</f>
        <v>106.37</v>
      </c>
      <c r="J291" s="88" t="s">
        <v>204</v>
      </c>
      <c r="K291" s="63" t="s">
        <v>758</v>
      </c>
    </row>
    <row r="292" spans="1:11" ht="45" x14ac:dyDescent="0.25">
      <c r="A292" s="205" t="s">
        <v>759</v>
      </c>
      <c r="B292" s="203" t="s">
        <v>760</v>
      </c>
      <c r="C292" s="204" t="s">
        <v>761</v>
      </c>
      <c r="D292" s="64"/>
      <c r="E292" s="106">
        <f>VLOOKUP(B292,'[1]Exportar Hoja de Trabajo'!$C$2:$F$348,4,FALSE)</f>
        <v>150798965031</v>
      </c>
      <c r="F292" s="116">
        <f>VLOOKUP(B292,'[1]Exportar Hoja de Trabajo'!$C$2:$H$348,6,FALSE)</f>
        <v>100</v>
      </c>
      <c r="G292" s="91" t="s">
        <v>762</v>
      </c>
      <c r="H292" s="10">
        <f>VLOOKUP(G292,'[2]Exportar Hoja de Trabajo'!$E$2:$O$596,10,FALSE)</f>
        <v>22424</v>
      </c>
      <c r="I292" s="10">
        <f>VLOOKUP(G292,'[2]Exportar Hoja de Trabajo'!$E$2:$Q$596,12,FALSE)</f>
        <v>71.52</v>
      </c>
      <c r="J292" s="65" t="s">
        <v>20</v>
      </c>
      <c r="K292" s="202" t="s">
        <v>763</v>
      </c>
    </row>
    <row r="293" spans="1:11" ht="45" x14ac:dyDescent="0.25">
      <c r="A293" s="205"/>
      <c r="B293" s="203"/>
      <c r="C293" s="204"/>
      <c r="D293" s="64"/>
      <c r="E293" s="107"/>
      <c r="F293" s="110"/>
      <c r="G293" s="91" t="s">
        <v>764</v>
      </c>
      <c r="H293" s="10">
        <f>VLOOKUP(G293,'[2]Exportar Hoja de Trabajo'!$E$2:$O$596,10,FALSE)</f>
        <v>4272</v>
      </c>
      <c r="I293" s="10">
        <f>VLOOKUP(G293,'[2]Exportar Hoja de Trabajo'!$E$2:$Q$596,12,FALSE)</f>
        <v>86.53</v>
      </c>
      <c r="J293" s="65" t="s">
        <v>20</v>
      </c>
      <c r="K293" s="202"/>
    </row>
    <row r="294" spans="1:11" ht="45" x14ac:dyDescent="0.25">
      <c r="A294" s="205"/>
      <c r="B294" s="203"/>
      <c r="C294" s="204"/>
      <c r="D294" s="64"/>
      <c r="E294" s="108"/>
      <c r="F294" s="111"/>
      <c r="G294" s="91" t="s">
        <v>765</v>
      </c>
      <c r="H294" s="10">
        <f>VLOOKUP(G294,'[2]Exportar Hoja de Trabajo'!$E$2:$O$596,10,FALSE)</f>
        <v>69</v>
      </c>
      <c r="I294" s="10">
        <f>VLOOKUP(G294,'[2]Exportar Hoja de Trabajo'!$E$2:$Q$596,12,FALSE)</f>
        <v>200</v>
      </c>
      <c r="J294" s="65" t="s">
        <v>20</v>
      </c>
      <c r="K294" s="202"/>
    </row>
    <row r="295" spans="1:11" ht="30" x14ac:dyDescent="0.25">
      <c r="A295" s="205"/>
      <c r="B295" s="203" t="s">
        <v>766</v>
      </c>
      <c r="C295" s="204" t="s">
        <v>767</v>
      </c>
      <c r="D295" s="64"/>
      <c r="E295" s="106">
        <f>VLOOKUP(B295,'[1]Exportar Hoja de Trabajo'!$C$2:$F$348,4,FALSE)</f>
        <v>44803842700</v>
      </c>
      <c r="F295" s="116">
        <f>VLOOKUP(B295,'[1]Exportar Hoja de Trabajo'!$C$2:$H$348,6,FALSE)</f>
        <v>88.11244025797312</v>
      </c>
      <c r="G295" s="91" t="s">
        <v>768</v>
      </c>
      <c r="H295" s="10">
        <f>VLOOKUP(G295,'[2]Exportar Hoja de Trabajo'!$E$2:$O$596,10,FALSE)</f>
        <v>7432</v>
      </c>
      <c r="I295" s="10">
        <f>VLOOKUP(G295,'[2]Exportar Hoja de Trabajo'!$E$2:$Q$596,12,FALSE)</f>
        <v>56.23</v>
      </c>
      <c r="J295" s="65" t="s">
        <v>20</v>
      </c>
      <c r="K295" s="202" t="s">
        <v>769</v>
      </c>
    </row>
    <row r="296" spans="1:11" ht="30" x14ac:dyDescent="0.25">
      <c r="A296" s="205"/>
      <c r="B296" s="203"/>
      <c r="C296" s="204"/>
      <c r="D296" s="64"/>
      <c r="E296" s="108"/>
      <c r="F296" s="111"/>
      <c r="G296" s="91" t="s">
        <v>770</v>
      </c>
      <c r="H296" s="10">
        <f>VLOOKUP(G296,'[2]Exportar Hoja de Trabajo'!$E$2:$O$596,10,FALSE)</f>
        <v>2730</v>
      </c>
      <c r="I296" s="10">
        <f>VLOOKUP(G296,'[2]Exportar Hoja de Trabajo'!$E$2:$Q$596,12,FALSE)</f>
        <v>111.43</v>
      </c>
      <c r="J296" s="65" t="s">
        <v>20</v>
      </c>
      <c r="K296" s="202"/>
    </row>
    <row r="297" spans="1:11" ht="30" x14ac:dyDescent="0.25">
      <c r="A297" s="205"/>
      <c r="B297" s="203" t="s">
        <v>771</v>
      </c>
      <c r="C297" s="204" t="s">
        <v>772</v>
      </c>
      <c r="D297" s="64"/>
      <c r="E297" s="106">
        <f>VLOOKUP(B297,'[1]Exportar Hoja de Trabajo'!$C$2:$F$348,4,FALSE)</f>
        <v>38286331318</v>
      </c>
      <c r="F297" s="116">
        <f>VLOOKUP(B297,'[1]Exportar Hoja de Trabajo'!$C$2:$H$348,6,FALSE)</f>
        <v>100</v>
      </c>
      <c r="G297" s="91" t="s">
        <v>773</v>
      </c>
      <c r="H297" s="10">
        <f>VLOOKUP(G297,'[2]Exportar Hoja de Trabajo'!$E$2:$O$596,10,FALSE)</f>
        <v>3908</v>
      </c>
      <c r="I297" s="10">
        <f>VLOOKUP(G297,'[2]Exportar Hoja de Trabajo'!$E$2:$Q$596,12,FALSE)</f>
        <v>39.08</v>
      </c>
      <c r="J297" s="65" t="s">
        <v>20</v>
      </c>
      <c r="K297" s="202" t="s">
        <v>774</v>
      </c>
    </row>
    <row r="298" spans="1:11" ht="45" x14ac:dyDescent="0.25">
      <c r="A298" s="205"/>
      <c r="B298" s="203"/>
      <c r="C298" s="204"/>
      <c r="D298" s="64"/>
      <c r="E298" s="108"/>
      <c r="F298" s="111"/>
      <c r="G298" s="91" t="s">
        <v>775</v>
      </c>
      <c r="H298" s="10">
        <f>VLOOKUP(G298,'[2]Exportar Hoja de Trabajo'!$E$2:$O$596,10,FALSE)</f>
        <v>134</v>
      </c>
      <c r="I298" s="10">
        <f>VLOOKUP(G298,'[2]Exportar Hoja de Trabajo'!$E$2:$Q$596,12,FALSE)</f>
        <v>67</v>
      </c>
      <c r="J298" s="65" t="s">
        <v>20</v>
      </c>
      <c r="K298" s="202"/>
    </row>
    <row r="299" spans="1:11" ht="60" x14ac:dyDescent="0.25">
      <c r="A299" s="205"/>
      <c r="B299" s="90" t="s">
        <v>776</v>
      </c>
      <c r="C299" s="91" t="s">
        <v>777</v>
      </c>
      <c r="D299" s="64"/>
      <c r="E299" s="13">
        <f>VLOOKUP(B299,'[1]Exportar Hoja de Trabajo'!$C$2:$F$348,4,FALSE)</f>
        <v>11802261445</v>
      </c>
      <c r="F299" s="10">
        <f>VLOOKUP(B299,'[1]Exportar Hoja de Trabajo'!$C$2:$H$348,6,FALSE)</f>
        <v>100</v>
      </c>
      <c r="G299" s="91" t="s">
        <v>863</v>
      </c>
      <c r="H299" s="10">
        <f>VLOOKUP(G299,'[2]Exportar Hoja de Trabajo'!$E$2:$O$596,10,FALSE)</f>
        <v>79</v>
      </c>
      <c r="I299" s="10">
        <f>VLOOKUP(G299,'[2]Exportar Hoja de Trabajo'!$E$2:$Q$596,12,FALSE)</f>
        <v>200</v>
      </c>
      <c r="J299" s="65" t="s">
        <v>20</v>
      </c>
      <c r="K299" s="92" t="s">
        <v>778</v>
      </c>
    </row>
    <row r="300" spans="1:11" ht="30" x14ac:dyDescent="0.25">
      <c r="A300" s="205"/>
      <c r="B300" s="203" t="s">
        <v>779</v>
      </c>
      <c r="C300" s="204" t="s">
        <v>780</v>
      </c>
      <c r="D300" s="64"/>
      <c r="E300" s="106">
        <f>VLOOKUP(B300,'[1]Exportar Hoja de Trabajo'!$C$2:$F$348,4,FALSE)</f>
        <v>184646271744</v>
      </c>
      <c r="F300" s="116">
        <f>VLOOKUP(B300,'[1]Exportar Hoja de Trabajo'!$C$2:$H$348,6,FALSE)</f>
        <v>100</v>
      </c>
      <c r="G300" s="91" t="s">
        <v>781</v>
      </c>
      <c r="H300" s="10">
        <f>VLOOKUP(G300,'[2]Exportar Hoja de Trabajo'!$E$2:$O$596,10,FALSE)</f>
        <v>42</v>
      </c>
      <c r="I300" s="10">
        <f>VLOOKUP(G300,'[2]Exportar Hoja de Trabajo'!$E$2:$Q$596,12,FALSE)</f>
        <v>200</v>
      </c>
      <c r="J300" s="65" t="s">
        <v>20</v>
      </c>
      <c r="K300" s="202" t="s">
        <v>782</v>
      </c>
    </row>
    <row r="301" spans="1:11" ht="45" x14ac:dyDescent="0.25">
      <c r="A301" s="205"/>
      <c r="B301" s="203"/>
      <c r="C301" s="204"/>
      <c r="D301" s="64"/>
      <c r="E301" s="108"/>
      <c r="F301" s="111"/>
      <c r="G301" s="91" t="s">
        <v>783</v>
      </c>
      <c r="H301" s="10">
        <f>VLOOKUP(G301,'[2]Exportar Hoja de Trabajo'!$E$2:$O$596,10,FALSE)</f>
        <v>32309</v>
      </c>
      <c r="I301" s="10">
        <f>VLOOKUP(G301,'[2]Exportar Hoja de Trabajo'!$E$2:$Q$596,12,FALSE)</f>
        <v>200</v>
      </c>
      <c r="J301" s="65" t="s">
        <v>20</v>
      </c>
      <c r="K301" s="202"/>
    </row>
    <row r="302" spans="1:11" ht="30" x14ac:dyDescent="0.25">
      <c r="A302" s="205"/>
      <c r="B302" s="203" t="s">
        <v>784</v>
      </c>
      <c r="C302" s="204" t="s">
        <v>785</v>
      </c>
      <c r="D302" s="64"/>
      <c r="E302" s="106">
        <f>VLOOKUP(B302,'[1]Exportar Hoja de Trabajo'!$C$2:$F$348,4,FALSE)</f>
        <v>159110128782</v>
      </c>
      <c r="F302" s="116">
        <f>VLOOKUP(B302,'[1]Exportar Hoja de Trabajo'!$C$2:$H$348,6,FALSE)</f>
        <v>100</v>
      </c>
      <c r="G302" s="91" t="s">
        <v>786</v>
      </c>
      <c r="H302" s="10">
        <f>VLOOKUP(G302,'[2]Exportar Hoja de Trabajo'!$E$2:$O$596,10,FALSE)</f>
        <v>4</v>
      </c>
      <c r="I302" s="10">
        <f>VLOOKUP(G302,'[2]Exportar Hoja de Trabajo'!$E$2:$Q$596,12,FALSE)</f>
        <v>57.14</v>
      </c>
      <c r="J302" s="65" t="s">
        <v>20</v>
      </c>
      <c r="K302" s="202" t="s">
        <v>787</v>
      </c>
    </row>
    <row r="303" spans="1:11" ht="30" x14ac:dyDescent="0.25">
      <c r="A303" s="205"/>
      <c r="B303" s="203"/>
      <c r="C303" s="204"/>
      <c r="D303" s="64"/>
      <c r="E303" s="107"/>
      <c r="F303" s="110"/>
      <c r="G303" s="91" t="s">
        <v>788</v>
      </c>
      <c r="H303" s="10">
        <f>VLOOKUP(G303,'[2]Exportar Hoja de Trabajo'!$E$2:$O$596,10,FALSE)</f>
        <v>48</v>
      </c>
      <c r="I303" s="10">
        <f>VLOOKUP(G303,'[2]Exportar Hoja de Trabajo'!$E$2:$Q$596,12,FALSE)</f>
        <v>200</v>
      </c>
      <c r="J303" s="65" t="s">
        <v>20</v>
      </c>
      <c r="K303" s="202"/>
    </row>
    <row r="304" spans="1:11" ht="30" x14ac:dyDescent="0.25">
      <c r="A304" s="205"/>
      <c r="B304" s="203"/>
      <c r="C304" s="204"/>
      <c r="D304" s="64"/>
      <c r="E304" s="108"/>
      <c r="F304" s="111"/>
      <c r="G304" s="91" t="s">
        <v>789</v>
      </c>
      <c r="H304" s="10">
        <f>VLOOKUP(G304,'[2]Exportar Hoja de Trabajo'!$E$2:$O$596,10,FALSE)</f>
        <v>28836</v>
      </c>
      <c r="I304" s="10">
        <f>VLOOKUP(G304,'[2]Exportar Hoja de Trabajo'!$E$2:$Q$596,12,FALSE)</f>
        <v>200</v>
      </c>
      <c r="J304" s="65" t="s">
        <v>20</v>
      </c>
      <c r="K304" s="202"/>
    </row>
    <row r="305" spans="1:11" ht="45" x14ac:dyDescent="0.25">
      <c r="A305" s="205"/>
      <c r="B305" s="203" t="s">
        <v>790</v>
      </c>
      <c r="C305" s="204" t="s">
        <v>791</v>
      </c>
      <c r="D305" s="64"/>
      <c r="E305" s="106">
        <f>VLOOKUP(B305,'[1]Exportar Hoja de Trabajo'!$C$2:$F$348,4,FALSE)</f>
        <v>18277090994</v>
      </c>
      <c r="F305" s="116">
        <f>VLOOKUP(B305,'[1]Exportar Hoja de Trabajo'!$C$2:$H$348,6,FALSE)</f>
        <v>99.046454496761598</v>
      </c>
      <c r="G305" s="91" t="s">
        <v>792</v>
      </c>
      <c r="H305" s="10">
        <f>VLOOKUP(G305,'[2]Exportar Hoja de Trabajo'!$E$2:$O$596,10,FALSE)</f>
        <v>1</v>
      </c>
      <c r="I305" s="10">
        <f>VLOOKUP(G305,'[2]Exportar Hoja de Trabajo'!$E$2:$Q$596,12,FALSE)</f>
        <v>100</v>
      </c>
      <c r="J305" s="65" t="s">
        <v>20</v>
      </c>
      <c r="K305" s="202" t="s">
        <v>793</v>
      </c>
    </row>
    <row r="306" spans="1:11" ht="45" x14ac:dyDescent="0.25">
      <c r="A306" s="205"/>
      <c r="B306" s="203"/>
      <c r="C306" s="204"/>
      <c r="D306" s="64"/>
      <c r="E306" s="107"/>
      <c r="F306" s="110"/>
      <c r="G306" s="91" t="s">
        <v>794</v>
      </c>
      <c r="H306" s="10">
        <f>VLOOKUP(G306,'[2]Exportar Hoja de Trabajo'!$E$2:$O$596,10,FALSE)</f>
        <v>46</v>
      </c>
      <c r="I306" s="10">
        <f>VLOOKUP(G306,'[2]Exportar Hoja de Trabajo'!$E$2:$Q$596,12,FALSE)</f>
        <v>200</v>
      </c>
      <c r="J306" s="65" t="s">
        <v>20</v>
      </c>
      <c r="K306" s="202"/>
    </row>
    <row r="307" spans="1:11" ht="45" x14ac:dyDescent="0.25">
      <c r="A307" s="205"/>
      <c r="B307" s="203"/>
      <c r="C307" s="204"/>
      <c r="D307" s="64"/>
      <c r="E307" s="108"/>
      <c r="F307" s="111"/>
      <c r="G307" s="91" t="s">
        <v>795</v>
      </c>
      <c r="H307" s="10">
        <f>VLOOKUP(G307,'[2]Exportar Hoja de Trabajo'!$E$2:$O$596,10,FALSE)</f>
        <v>3</v>
      </c>
      <c r="I307" s="10">
        <f>VLOOKUP(G307,'[2]Exportar Hoja de Trabajo'!$E$2:$Q$596,12,FALSE)</f>
        <v>150</v>
      </c>
      <c r="J307" s="65" t="s">
        <v>20</v>
      </c>
      <c r="K307" s="202"/>
    </row>
    <row r="308" spans="1:11" ht="90" x14ac:dyDescent="0.25">
      <c r="A308" s="205"/>
      <c r="B308" s="90" t="s">
        <v>796</v>
      </c>
      <c r="C308" s="91" t="s">
        <v>797</v>
      </c>
      <c r="D308" s="64"/>
      <c r="E308" s="13">
        <f>VLOOKUP(B308,'[1]Exportar Hoja de Trabajo'!$C$2:$F$348,4,FALSE)</f>
        <v>1206364402</v>
      </c>
      <c r="F308" s="10">
        <f>VLOOKUP(B308,'[1]Exportar Hoja de Trabajo'!$C$2:$H$348,6,FALSE)</f>
        <v>100</v>
      </c>
      <c r="G308" s="91" t="s">
        <v>798</v>
      </c>
      <c r="H308" s="10">
        <f>VLOOKUP(G308,'[2]Exportar Hoja de Trabajo'!$E$2:$O$596,10,FALSE)</f>
        <v>1</v>
      </c>
      <c r="I308" s="10">
        <f>VLOOKUP(G308,'[2]Exportar Hoja de Trabajo'!$E$2:$Q$596,12,FALSE)</f>
        <v>50</v>
      </c>
      <c r="J308" s="65" t="s">
        <v>20</v>
      </c>
      <c r="K308" s="92" t="s">
        <v>799</v>
      </c>
    </row>
  </sheetData>
  <autoFilter ref="A5:K308"/>
  <mergeCells count="311">
    <mergeCell ref="B305:B307"/>
    <mergeCell ref="C305:C307"/>
    <mergeCell ref="E305:E307"/>
    <mergeCell ref="F305:F307"/>
    <mergeCell ref="K305:K307"/>
    <mergeCell ref="B300:B301"/>
    <mergeCell ref="C300:C301"/>
    <mergeCell ref="E300:E301"/>
    <mergeCell ref="F300:F301"/>
    <mergeCell ref="K300:K301"/>
    <mergeCell ref="B302:B304"/>
    <mergeCell ref="C302:C304"/>
    <mergeCell ref="E302:E304"/>
    <mergeCell ref="F302:F304"/>
    <mergeCell ref="K302:K304"/>
    <mergeCell ref="K295:K296"/>
    <mergeCell ref="B297:B298"/>
    <mergeCell ref="C297:C298"/>
    <mergeCell ref="E297:E298"/>
    <mergeCell ref="F297:F298"/>
    <mergeCell ref="K297:K298"/>
    <mergeCell ref="A292:A308"/>
    <mergeCell ref="B292:B294"/>
    <mergeCell ref="C292:C294"/>
    <mergeCell ref="E292:E294"/>
    <mergeCell ref="F292:F294"/>
    <mergeCell ref="K292:K294"/>
    <mergeCell ref="B295:B296"/>
    <mergeCell ref="C295:C296"/>
    <mergeCell ref="E295:E296"/>
    <mergeCell ref="F295:F296"/>
    <mergeCell ref="A284:A286"/>
    <mergeCell ref="B285:B286"/>
    <mergeCell ref="C285:C286"/>
    <mergeCell ref="E285:E286"/>
    <mergeCell ref="F285:F286"/>
    <mergeCell ref="A288:A291"/>
    <mergeCell ref="B288:B289"/>
    <mergeCell ref="C288:C289"/>
    <mergeCell ref="E288:E289"/>
    <mergeCell ref="F288:F289"/>
    <mergeCell ref="A273:A283"/>
    <mergeCell ref="B274:B277"/>
    <mergeCell ref="C274:C277"/>
    <mergeCell ref="E274:E277"/>
    <mergeCell ref="F274:F277"/>
    <mergeCell ref="B278:B283"/>
    <mergeCell ref="C278:C283"/>
    <mergeCell ref="E278:E283"/>
    <mergeCell ref="F278:F283"/>
    <mergeCell ref="E264:E266"/>
    <mergeCell ref="F264:F266"/>
    <mergeCell ref="B268:B270"/>
    <mergeCell ref="C268:C270"/>
    <mergeCell ref="E268:E270"/>
    <mergeCell ref="F268:F270"/>
    <mergeCell ref="C255:C256"/>
    <mergeCell ref="E255:E256"/>
    <mergeCell ref="F255:F256"/>
    <mergeCell ref="A258:A272"/>
    <mergeCell ref="B261:B263"/>
    <mergeCell ref="C261:C263"/>
    <mergeCell ref="E261:E263"/>
    <mergeCell ref="F261:F263"/>
    <mergeCell ref="B264:B266"/>
    <mergeCell ref="C264:C266"/>
    <mergeCell ref="A246:A257"/>
    <mergeCell ref="B247:B250"/>
    <mergeCell ref="C247:C250"/>
    <mergeCell ref="E247:E250"/>
    <mergeCell ref="F247:F250"/>
    <mergeCell ref="B251:B253"/>
    <mergeCell ref="C251:C253"/>
    <mergeCell ref="E251:E253"/>
    <mergeCell ref="F251:F253"/>
    <mergeCell ref="B255:B256"/>
    <mergeCell ref="A243:A245"/>
    <mergeCell ref="B243:B245"/>
    <mergeCell ref="C243:C245"/>
    <mergeCell ref="D243:D245"/>
    <mergeCell ref="E243:E245"/>
    <mergeCell ref="F243:F245"/>
    <mergeCell ref="J233:J235"/>
    <mergeCell ref="K233:K235"/>
    <mergeCell ref="J237:J238"/>
    <mergeCell ref="K237:K238"/>
    <mergeCell ref="J239:J242"/>
    <mergeCell ref="K239:K242"/>
    <mergeCell ref="J227:J228"/>
    <mergeCell ref="K227:K228"/>
    <mergeCell ref="J229:J230"/>
    <mergeCell ref="K229:K230"/>
    <mergeCell ref="J231:J232"/>
    <mergeCell ref="K231:K232"/>
    <mergeCell ref="K205:K209"/>
    <mergeCell ref="J210:J213"/>
    <mergeCell ref="K210:K213"/>
    <mergeCell ref="J214:J216"/>
    <mergeCell ref="K214:K216"/>
    <mergeCell ref="J222:J225"/>
    <mergeCell ref="K222:K225"/>
    <mergeCell ref="A189:A242"/>
    <mergeCell ref="J189:J190"/>
    <mergeCell ref="K189:K190"/>
    <mergeCell ref="J193:J194"/>
    <mergeCell ref="K193:K194"/>
    <mergeCell ref="J198:J201"/>
    <mergeCell ref="K198:K201"/>
    <mergeCell ref="J202:J203"/>
    <mergeCell ref="K202:K203"/>
    <mergeCell ref="J205:J209"/>
    <mergeCell ref="B182:B183"/>
    <mergeCell ref="C182:C183"/>
    <mergeCell ref="E182:E183"/>
    <mergeCell ref="F182:F183"/>
    <mergeCell ref="A184:A185"/>
    <mergeCell ref="A186:A188"/>
    <mergeCell ref="C173:C176"/>
    <mergeCell ref="E173:E176"/>
    <mergeCell ref="F173:F176"/>
    <mergeCell ref="B177:B181"/>
    <mergeCell ref="C177:C181"/>
    <mergeCell ref="E177:E181"/>
    <mergeCell ref="F177:F181"/>
    <mergeCell ref="A164:A183"/>
    <mergeCell ref="B165:B166"/>
    <mergeCell ref="C165:C166"/>
    <mergeCell ref="E165:E166"/>
    <mergeCell ref="F165:F166"/>
    <mergeCell ref="B168:B169"/>
    <mergeCell ref="C168:C169"/>
    <mergeCell ref="E168:E169"/>
    <mergeCell ref="F168:F169"/>
    <mergeCell ref="B173:B176"/>
    <mergeCell ref="G147:G148"/>
    <mergeCell ref="H147:H148"/>
    <mergeCell ref="I147:I148"/>
    <mergeCell ref="J147:J148"/>
    <mergeCell ref="K147:K148"/>
    <mergeCell ref="A154:A163"/>
    <mergeCell ref="K154:K155"/>
    <mergeCell ref="A144:A153"/>
    <mergeCell ref="D146:D148"/>
    <mergeCell ref="B147:B148"/>
    <mergeCell ref="C147:C148"/>
    <mergeCell ref="E147:E148"/>
    <mergeCell ref="F147:F148"/>
    <mergeCell ref="B140:B143"/>
    <mergeCell ref="C140:C143"/>
    <mergeCell ref="E140:E143"/>
    <mergeCell ref="F140:F143"/>
    <mergeCell ref="J140:J143"/>
    <mergeCell ref="K140:K143"/>
    <mergeCell ref="B136:B139"/>
    <mergeCell ref="C136:C139"/>
    <mergeCell ref="E136:E139"/>
    <mergeCell ref="F136:F139"/>
    <mergeCell ref="J136:J139"/>
    <mergeCell ref="K136:K139"/>
    <mergeCell ref="B133:B135"/>
    <mergeCell ref="C133:C135"/>
    <mergeCell ref="E133:E135"/>
    <mergeCell ref="F133:F135"/>
    <mergeCell ref="J133:J135"/>
    <mergeCell ref="K133:K135"/>
    <mergeCell ref="B126:B131"/>
    <mergeCell ref="C126:C131"/>
    <mergeCell ref="E126:E131"/>
    <mergeCell ref="F126:F131"/>
    <mergeCell ref="J126:J131"/>
    <mergeCell ref="K126:K131"/>
    <mergeCell ref="B121:B125"/>
    <mergeCell ref="C121:C125"/>
    <mergeCell ref="E121:E125"/>
    <mergeCell ref="F121:F125"/>
    <mergeCell ref="J121:J125"/>
    <mergeCell ref="K121:K125"/>
    <mergeCell ref="J109:J112"/>
    <mergeCell ref="K109:K112"/>
    <mergeCell ref="B113:B119"/>
    <mergeCell ref="C113:C119"/>
    <mergeCell ref="E113:E119"/>
    <mergeCell ref="F113:F119"/>
    <mergeCell ref="J113:J119"/>
    <mergeCell ref="K113:K119"/>
    <mergeCell ref="J98:J102"/>
    <mergeCell ref="K98:K102"/>
    <mergeCell ref="B104:B107"/>
    <mergeCell ref="C104:C107"/>
    <mergeCell ref="E104:E107"/>
    <mergeCell ref="F104:F107"/>
    <mergeCell ref="J104:J107"/>
    <mergeCell ref="K104:K107"/>
    <mergeCell ref="F88:F92"/>
    <mergeCell ref="A98:A143"/>
    <mergeCell ref="B98:B102"/>
    <mergeCell ref="C98:C102"/>
    <mergeCell ref="E98:E102"/>
    <mergeCell ref="F98:F102"/>
    <mergeCell ref="B109:B112"/>
    <mergeCell ref="C109:C112"/>
    <mergeCell ref="E109:E112"/>
    <mergeCell ref="F109:F112"/>
    <mergeCell ref="B82:B85"/>
    <mergeCell ref="C82:C85"/>
    <mergeCell ref="E82:E85"/>
    <mergeCell ref="F82:F85"/>
    <mergeCell ref="K82:K85"/>
    <mergeCell ref="A86:A97"/>
    <mergeCell ref="B88:B92"/>
    <mergeCell ref="C88:C92"/>
    <mergeCell ref="D88:D92"/>
    <mergeCell ref="E88:E92"/>
    <mergeCell ref="K76:K77"/>
    <mergeCell ref="B78:B81"/>
    <mergeCell ref="C78:C81"/>
    <mergeCell ref="E78:E81"/>
    <mergeCell ref="F78:F81"/>
    <mergeCell ref="K78:K81"/>
    <mergeCell ref="A63:A73"/>
    <mergeCell ref="B70:B72"/>
    <mergeCell ref="C70:C72"/>
    <mergeCell ref="E70:E72"/>
    <mergeCell ref="F70:F72"/>
    <mergeCell ref="A74:A85"/>
    <mergeCell ref="B76:B77"/>
    <mergeCell ref="C76:C77"/>
    <mergeCell ref="E76:E77"/>
    <mergeCell ref="F76:F77"/>
    <mergeCell ref="F53:F54"/>
    <mergeCell ref="A56:A59"/>
    <mergeCell ref="A60:A62"/>
    <mergeCell ref="B61:B62"/>
    <mergeCell ref="C61:C62"/>
    <mergeCell ref="E61:E62"/>
    <mergeCell ref="F61:F62"/>
    <mergeCell ref="A49:A50"/>
    <mergeCell ref="A51:A52"/>
    <mergeCell ref="A53:A55"/>
    <mergeCell ref="B53:B54"/>
    <mergeCell ref="C53:C54"/>
    <mergeCell ref="E53:E54"/>
    <mergeCell ref="D43:D48"/>
    <mergeCell ref="E43:E48"/>
    <mergeCell ref="F43:F48"/>
    <mergeCell ref="J43:J48"/>
    <mergeCell ref="K43:K47"/>
    <mergeCell ref="G46:G48"/>
    <mergeCell ref="H46:H48"/>
    <mergeCell ref="I46:I48"/>
    <mergeCell ref="J38:J42"/>
    <mergeCell ref="K38:K40"/>
    <mergeCell ref="G40:G42"/>
    <mergeCell ref="H40:H42"/>
    <mergeCell ref="I40:I42"/>
    <mergeCell ref="K41:K42"/>
    <mergeCell ref="G34:G35"/>
    <mergeCell ref="H34:H35"/>
    <mergeCell ref="I34:I35"/>
    <mergeCell ref="J34:J35"/>
    <mergeCell ref="K34:K35"/>
    <mergeCell ref="B38:B42"/>
    <mergeCell ref="C38:C42"/>
    <mergeCell ref="D38:D42"/>
    <mergeCell ref="E38:E42"/>
    <mergeCell ref="F38:F42"/>
    <mergeCell ref="E31:E32"/>
    <mergeCell ref="F31:F32"/>
    <mergeCell ref="A34:A48"/>
    <mergeCell ref="B34:B35"/>
    <mergeCell ref="C34:C35"/>
    <mergeCell ref="D34:D35"/>
    <mergeCell ref="E34:E35"/>
    <mergeCell ref="F34:F35"/>
    <mergeCell ref="B43:B48"/>
    <mergeCell ref="C43:C48"/>
    <mergeCell ref="K19:K23"/>
    <mergeCell ref="A25:A28"/>
    <mergeCell ref="A29:A33"/>
    <mergeCell ref="B29:B30"/>
    <mergeCell ref="C29:C30"/>
    <mergeCell ref="E29:E30"/>
    <mergeCell ref="F29:F30"/>
    <mergeCell ref="K29:K32"/>
    <mergeCell ref="B31:B32"/>
    <mergeCell ref="C31:C32"/>
    <mergeCell ref="B15:B17"/>
    <mergeCell ref="C15:C17"/>
    <mergeCell ref="E15:E17"/>
    <mergeCell ref="F15:F17"/>
    <mergeCell ref="A19:A23"/>
    <mergeCell ref="B19:B23"/>
    <mergeCell ref="C19:C23"/>
    <mergeCell ref="E19:E23"/>
    <mergeCell ref="F19:F23"/>
    <mergeCell ref="E10:E12"/>
    <mergeCell ref="F10:F12"/>
    <mergeCell ref="B13:B14"/>
    <mergeCell ref="C13:C14"/>
    <mergeCell ref="E13:E14"/>
    <mergeCell ref="F13:F14"/>
    <mergeCell ref="A1:C3"/>
    <mergeCell ref="D1:J3"/>
    <mergeCell ref="A4:K4"/>
    <mergeCell ref="A6:A18"/>
    <mergeCell ref="B6:B8"/>
    <mergeCell ref="C6:C8"/>
    <mergeCell ref="E6:E8"/>
    <mergeCell ref="F6:F8"/>
    <mergeCell ref="B10:B12"/>
    <mergeCell ref="C10:C12"/>
  </mergeCells>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3"/>
  <sheetViews>
    <sheetView workbookViewId="0">
      <selection activeCell="H20" sqref="H20"/>
    </sheetView>
  </sheetViews>
  <sheetFormatPr baseColWidth="10" defaultRowHeight="15" x14ac:dyDescent="0.25"/>
  <cols>
    <col min="2" max="2" width="48.85546875" customWidth="1"/>
    <col min="3" max="3" width="16.5703125" bestFit="1" customWidth="1"/>
    <col min="4" max="4" width="26.42578125" customWidth="1"/>
  </cols>
  <sheetData>
    <row r="2" spans="2:4" ht="18.75" x14ac:dyDescent="0.25">
      <c r="B2" s="206" t="s">
        <v>800</v>
      </c>
      <c r="C2" s="206"/>
      <c r="D2" s="206"/>
    </row>
    <row r="3" spans="2:4" ht="16.5" thickBot="1" x14ac:dyDescent="0.3">
      <c r="B3" s="72"/>
    </row>
    <row r="4" spans="2:4" ht="16.5" thickBot="1" x14ac:dyDescent="0.3">
      <c r="B4" s="73" t="s">
        <v>801</v>
      </c>
      <c r="C4" s="74" t="s">
        <v>802</v>
      </c>
      <c r="D4" s="74" t="s">
        <v>803</v>
      </c>
    </row>
    <row r="5" spans="2:4" ht="16.5" thickBot="1" x14ac:dyDescent="0.3">
      <c r="B5" s="75" t="s">
        <v>804</v>
      </c>
      <c r="C5" s="76">
        <v>956613792399</v>
      </c>
      <c r="D5" s="77">
        <v>1</v>
      </c>
    </row>
    <row r="6" spans="2:4" ht="16.5" thickBot="1" x14ac:dyDescent="0.3">
      <c r="B6" s="75" t="s">
        <v>805</v>
      </c>
      <c r="C6" s="76">
        <v>548622923763</v>
      </c>
      <c r="D6" s="77">
        <v>0.56999999999999995</v>
      </c>
    </row>
    <row r="7" spans="2:4" ht="16.5" thickBot="1" x14ac:dyDescent="0.3">
      <c r="B7" s="75" t="s">
        <v>806</v>
      </c>
      <c r="C7" s="76">
        <v>293045487507</v>
      </c>
      <c r="D7" s="77">
        <v>0.31</v>
      </c>
    </row>
    <row r="8" spans="2:4" ht="15.75" x14ac:dyDescent="0.25">
      <c r="B8" s="72"/>
    </row>
    <row r="9" spans="2:4" ht="15.75" x14ac:dyDescent="0.25">
      <c r="B9" s="72"/>
    </row>
    <row r="10" spans="2:4" ht="15.75" x14ac:dyDescent="0.25">
      <c r="B10" s="78" t="s">
        <v>807</v>
      </c>
    </row>
    <row r="11" spans="2:4" ht="16.5" thickBot="1" x14ac:dyDescent="0.3">
      <c r="B11" s="72"/>
    </row>
    <row r="12" spans="2:4" ht="16.5" thickBot="1" x14ac:dyDescent="0.3">
      <c r="B12" s="79" t="s">
        <v>808</v>
      </c>
      <c r="C12" s="74" t="s">
        <v>802</v>
      </c>
      <c r="D12" s="74" t="s">
        <v>809</v>
      </c>
    </row>
    <row r="13" spans="2:4" ht="16.5" thickBot="1" x14ac:dyDescent="0.3">
      <c r="B13" s="80" t="s">
        <v>810</v>
      </c>
      <c r="C13" s="76">
        <v>73755937835</v>
      </c>
      <c r="D13" s="81">
        <v>25</v>
      </c>
    </row>
    <row r="14" spans="2:4" ht="16.5" thickBot="1" x14ac:dyDescent="0.3">
      <c r="B14" s="80" t="s">
        <v>811</v>
      </c>
      <c r="C14" s="76">
        <v>384341500650</v>
      </c>
      <c r="D14" s="81">
        <v>35</v>
      </c>
    </row>
    <row r="15" spans="2:4" ht="16.5" thickBot="1" x14ac:dyDescent="0.3">
      <c r="B15" s="80" t="s">
        <v>812</v>
      </c>
      <c r="C15" s="76">
        <v>58083926865</v>
      </c>
      <c r="D15" s="81">
        <v>4</v>
      </c>
    </row>
    <row r="16" spans="2:4" ht="16.5" thickBot="1" x14ac:dyDescent="0.3">
      <c r="B16" s="80" t="s">
        <v>813</v>
      </c>
      <c r="C16" s="76">
        <v>32441558413</v>
      </c>
      <c r="D16" s="81">
        <v>1</v>
      </c>
    </row>
    <row r="17" spans="2:4" ht="16.5" thickBot="1" x14ac:dyDescent="0.3">
      <c r="B17" s="82" t="s">
        <v>814</v>
      </c>
      <c r="C17" s="83">
        <v>548622923763</v>
      </c>
      <c r="D17" s="84">
        <v>65</v>
      </c>
    </row>
    <row r="18" spans="2:4" ht="15.75" x14ac:dyDescent="0.25">
      <c r="B18" s="72"/>
    </row>
    <row r="19" spans="2:4" ht="15.75" x14ac:dyDescent="0.25">
      <c r="B19" s="72"/>
    </row>
    <row r="20" spans="2:4" ht="15.75" x14ac:dyDescent="0.25">
      <c r="B20" s="78" t="s">
        <v>815</v>
      </c>
    </row>
    <row r="21" spans="2:4" ht="16.5" thickBot="1" x14ac:dyDescent="0.3">
      <c r="B21" s="72"/>
    </row>
    <row r="22" spans="2:4" ht="16.5" thickBot="1" x14ac:dyDescent="0.3">
      <c r="B22" s="73" t="s">
        <v>816</v>
      </c>
      <c r="C22" s="74" t="s">
        <v>809</v>
      </c>
      <c r="D22" s="74" t="s">
        <v>802</v>
      </c>
    </row>
    <row r="23" spans="2:4" ht="16.5" thickBot="1" x14ac:dyDescent="0.3">
      <c r="B23" s="80" t="s">
        <v>817</v>
      </c>
      <c r="C23" s="85">
        <v>2</v>
      </c>
      <c r="D23" s="86">
        <v>18000000000</v>
      </c>
    </row>
    <row r="24" spans="2:4" ht="16.5" thickBot="1" x14ac:dyDescent="0.3">
      <c r="B24" s="80" t="s">
        <v>818</v>
      </c>
      <c r="C24" s="85">
        <v>37</v>
      </c>
      <c r="D24" s="86">
        <v>400354934294</v>
      </c>
    </row>
    <row r="25" spans="2:4" ht="16.5" thickBot="1" x14ac:dyDescent="0.3">
      <c r="B25" s="80" t="s">
        <v>819</v>
      </c>
      <c r="C25" s="81">
        <v>5</v>
      </c>
      <c r="D25" s="86">
        <v>6176183182</v>
      </c>
    </row>
    <row r="26" spans="2:4" ht="16.5" thickBot="1" x14ac:dyDescent="0.3">
      <c r="B26" s="80" t="s">
        <v>820</v>
      </c>
      <c r="C26" s="81">
        <v>4</v>
      </c>
      <c r="D26" s="86">
        <v>8951156896</v>
      </c>
    </row>
    <row r="27" spans="2:4" ht="16.5" thickBot="1" x14ac:dyDescent="0.3">
      <c r="B27" s="80" t="s">
        <v>821</v>
      </c>
      <c r="C27" s="81">
        <v>2</v>
      </c>
      <c r="D27" s="86">
        <v>38061477517</v>
      </c>
    </row>
    <row r="28" spans="2:4" ht="16.5" thickBot="1" x14ac:dyDescent="0.3">
      <c r="B28" s="80" t="s">
        <v>822</v>
      </c>
      <c r="C28" s="81">
        <v>9</v>
      </c>
      <c r="D28" s="86">
        <v>12957219506</v>
      </c>
    </row>
    <row r="29" spans="2:4" ht="16.5" thickBot="1" x14ac:dyDescent="0.3">
      <c r="B29" s="80" t="s">
        <v>823</v>
      </c>
      <c r="C29" s="81">
        <v>1</v>
      </c>
      <c r="D29" s="86">
        <v>967157419</v>
      </c>
    </row>
    <row r="30" spans="2:4" ht="32.25" thickBot="1" x14ac:dyDescent="0.3">
      <c r="B30" s="80" t="s">
        <v>824</v>
      </c>
      <c r="C30" s="81">
        <v>1</v>
      </c>
      <c r="D30" s="86">
        <v>5070868084</v>
      </c>
    </row>
    <row r="31" spans="2:4" ht="16.5" thickBot="1" x14ac:dyDescent="0.3">
      <c r="B31" s="80" t="s">
        <v>825</v>
      </c>
      <c r="C31" s="81">
        <v>4</v>
      </c>
      <c r="D31" s="86">
        <v>58083926865</v>
      </c>
    </row>
    <row r="32" spans="2:4" ht="16.5" thickBot="1" x14ac:dyDescent="0.3">
      <c r="B32" s="80" t="s">
        <v>826</v>
      </c>
      <c r="C32" s="81">
        <v>65</v>
      </c>
      <c r="D32" s="86">
        <v>548622923763</v>
      </c>
    </row>
    <row r="33" spans="2:2" ht="15.75" x14ac:dyDescent="0.25">
      <c r="B33" s="72"/>
    </row>
  </sheetData>
  <mergeCells count="1">
    <mergeCell ref="B2:D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Consolidado</vt:lpstr>
      <vt:lpstr>Regalías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FELIPE JARAMILLO BETANCUR</dc:creator>
  <cp:lastModifiedBy>ANDRES FELIPE JARAMILLO BETANCUR</cp:lastModifiedBy>
  <dcterms:created xsi:type="dcterms:W3CDTF">2019-11-06T19:15:13Z</dcterms:created>
  <dcterms:modified xsi:type="dcterms:W3CDTF">2019-11-09T18:41:37Z</dcterms:modified>
</cp:coreProperties>
</file>