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AlgorithmName="SHA-512" workbookHashValue="hIQb6wyB77veOQFTipPxHXP7L1acC+GlTNbYYWF/dyv4Gd8JzxtJkF0u5QyHRU/pCJK0XXaS6EsJRJUJFq927g==" workbookSaltValue="1okI4vV1dvMdp5l9MrJsfA==" workbookSpinCount="100000" lockStructure="1"/>
  <bookViews>
    <workbookView xWindow="12915" yWindow="-135" windowWidth="11670" windowHeight="11760"/>
  </bookViews>
  <sheets>
    <sheet name="DEMANDADOS" sheetId="1" r:id="rId1"/>
    <sheet name="DEMANDANTES" sheetId="5" r:id="rId2"/>
    <sheet name="Hoja3" sheetId="3"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DEMANDADOS!$A$1:$CX$202</definedName>
    <definedName name="_xlnm._FilterDatabase" localSheetId="1" hidden="1">DEMANDANTES!$A$1:$T$1</definedName>
    <definedName name="_xlnm.Print_Area" localSheetId="0">DEMANDADOS!$C$28:$E$179</definedName>
  </definedNames>
  <calcPr calcId="145621"/>
</workbook>
</file>

<file path=xl/calcChain.xml><?xml version="1.0" encoding="utf-8"?>
<calcChain xmlns="http://schemas.openxmlformats.org/spreadsheetml/2006/main">
  <c r="P89" i="1" l="1"/>
  <c r="E26" i="1" l="1"/>
  <c r="C2" i="1" l="1"/>
  <c r="D2" i="1"/>
  <c r="E2" i="1"/>
  <c r="F2" i="1"/>
  <c r="G2" i="1"/>
  <c r="H2" i="1"/>
  <c r="J2" i="1"/>
  <c r="C3" i="1"/>
  <c r="D3" i="1"/>
  <c r="E3" i="1"/>
  <c r="F3" i="1"/>
  <c r="G3" i="1"/>
  <c r="H3" i="1"/>
  <c r="I3" i="1"/>
  <c r="J3" i="1"/>
  <c r="C4" i="1"/>
  <c r="D4" i="1"/>
  <c r="E4" i="1"/>
  <c r="F4" i="1"/>
  <c r="G4" i="1"/>
  <c r="H4" i="1"/>
  <c r="I4" i="1"/>
  <c r="J4" i="1"/>
  <c r="C5" i="1"/>
  <c r="D5" i="1"/>
  <c r="E5" i="1"/>
  <c r="F5" i="1"/>
  <c r="G5" i="1"/>
  <c r="H5" i="1"/>
  <c r="I5" i="1"/>
  <c r="J5" i="1"/>
  <c r="C6" i="1"/>
  <c r="D6" i="1"/>
  <c r="E6" i="1"/>
  <c r="F6" i="1"/>
  <c r="G6" i="1"/>
  <c r="H6" i="1"/>
  <c r="I6" i="1"/>
  <c r="J6" i="1"/>
  <c r="C7" i="1"/>
  <c r="D7" i="1"/>
  <c r="E7" i="1"/>
  <c r="F7" i="1"/>
  <c r="G7" i="1"/>
  <c r="H7" i="1"/>
  <c r="C8" i="1"/>
  <c r="D8" i="1"/>
  <c r="E8" i="1"/>
  <c r="F8" i="1"/>
  <c r="G8" i="1"/>
  <c r="H8" i="1"/>
  <c r="C11" i="1"/>
  <c r="D11" i="1"/>
  <c r="E11" i="1"/>
  <c r="F11" i="1"/>
  <c r="G11" i="1"/>
  <c r="H11" i="1"/>
  <c r="C12" i="1"/>
  <c r="D12" i="1"/>
  <c r="E12" i="1"/>
  <c r="F12" i="1"/>
  <c r="G12" i="1"/>
  <c r="H12" i="1"/>
  <c r="C13" i="1"/>
  <c r="D13" i="1"/>
  <c r="E13" i="1"/>
  <c r="F13" i="1"/>
  <c r="G13" i="1"/>
  <c r="H13" i="1"/>
  <c r="C14" i="1"/>
  <c r="D14" i="1"/>
  <c r="E14" i="1"/>
  <c r="F14" i="1"/>
  <c r="G14" i="1"/>
  <c r="H14" i="1"/>
  <c r="C15" i="1"/>
  <c r="D15" i="1"/>
  <c r="E15" i="1"/>
  <c r="F15" i="1"/>
  <c r="G15" i="1"/>
  <c r="H15" i="1"/>
  <c r="C16" i="1"/>
  <c r="D16" i="1"/>
  <c r="F16" i="1"/>
  <c r="G16" i="1"/>
  <c r="H16" i="1"/>
  <c r="C17" i="1"/>
  <c r="D17" i="1"/>
  <c r="E17" i="1"/>
  <c r="F17" i="1"/>
  <c r="G17" i="1"/>
  <c r="H17" i="1"/>
  <c r="C18" i="1"/>
  <c r="D18" i="1"/>
  <c r="E18" i="1"/>
  <c r="F18" i="1"/>
  <c r="G18" i="1"/>
  <c r="H18" i="1"/>
  <c r="C19" i="1"/>
  <c r="D19" i="1"/>
  <c r="F19" i="1"/>
  <c r="G19" i="1"/>
  <c r="H19" i="1"/>
  <c r="J19" i="1"/>
  <c r="C20" i="1"/>
  <c r="D20" i="1"/>
  <c r="E20" i="1"/>
  <c r="F20" i="1"/>
  <c r="G20" i="1"/>
  <c r="H20" i="1"/>
  <c r="J20" i="1"/>
  <c r="D21" i="1"/>
  <c r="E21" i="1"/>
  <c r="F21" i="1"/>
  <c r="G21" i="1"/>
  <c r="H21" i="1"/>
  <c r="J21" i="1"/>
  <c r="C22" i="1"/>
  <c r="D22" i="1"/>
  <c r="E22" i="1"/>
  <c r="F22" i="1"/>
  <c r="G22" i="1"/>
  <c r="H22" i="1"/>
  <c r="I22" i="1"/>
  <c r="J22" i="1"/>
  <c r="C23" i="1"/>
  <c r="D23" i="1"/>
  <c r="E23" i="1"/>
  <c r="F23" i="1"/>
  <c r="G23" i="1"/>
  <c r="H23" i="1"/>
  <c r="C24" i="1"/>
  <c r="D24" i="1"/>
  <c r="E24" i="1"/>
  <c r="F24" i="1"/>
  <c r="G24" i="1"/>
  <c r="H24" i="1"/>
  <c r="C25" i="1"/>
  <c r="D25" i="1"/>
  <c r="E25" i="1"/>
  <c r="F25" i="1"/>
  <c r="G25" i="1"/>
  <c r="H25" i="1"/>
  <c r="C26" i="1"/>
  <c r="D26" i="1"/>
  <c r="F26" i="1"/>
  <c r="G26" i="1"/>
  <c r="H26" i="1"/>
  <c r="C27" i="1"/>
  <c r="D27" i="1"/>
  <c r="E27" i="1"/>
  <c r="F27" i="1"/>
  <c r="G27" i="1"/>
  <c r="H27" i="1"/>
  <c r="P96" i="1" l="1"/>
  <c r="P95" i="1"/>
  <c r="P81" i="1"/>
  <c r="H49" i="1" l="1"/>
  <c r="H48" i="1"/>
  <c r="H47" i="1"/>
  <c r="H101" i="5" l="1"/>
  <c r="A101" i="5"/>
</calcChain>
</file>

<file path=xl/sharedStrings.xml><?xml version="1.0" encoding="utf-8"?>
<sst xmlns="http://schemas.openxmlformats.org/spreadsheetml/2006/main" count="2911" uniqueCount="539">
  <si>
    <t>Fecha Asignación</t>
  </si>
  <si>
    <t>ADMINISTRATIVA</t>
  </si>
  <si>
    <t>CONTRACTUAL</t>
  </si>
  <si>
    <t>ADJUDICACIÓN</t>
  </si>
  <si>
    <t>A FAVOR</t>
  </si>
  <si>
    <t>EQUILIBRIO ECONOMICO</t>
  </si>
  <si>
    <t>PRUEBAS</t>
  </si>
  <si>
    <t>LABORAL</t>
  </si>
  <si>
    <t>ORDINARIA</t>
  </si>
  <si>
    <t>RELIQUIDACIÓN DE LA PENSIÓN</t>
  </si>
  <si>
    <t>FALLO 1RA INSTANCIA</t>
  </si>
  <si>
    <t>IMPUESTOS</t>
  </si>
  <si>
    <t>INCUMPLIMIENTO</t>
  </si>
  <si>
    <t>NULIDAD Y RESTABLECIMIENTO DEL DERECHO - LABORAL</t>
  </si>
  <si>
    <t>RECONOCIMIENTO Y PAGO DE OTRAS PRESTACIONES SALARIALES, SOLCIALES Y SALARIOS</t>
  </si>
  <si>
    <t>REPARACIÓN DIRECTA</t>
  </si>
  <si>
    <t>ACCIDENTE DE TRANSITO</t>
  </si>
  <si>
    <t>FALLA EN EL SERVICIO OTRAS CAUSAS</t>
  </si>
  <si>
    <t>HORAS EXTRAS</t>
  </si>
  <si>
    <t>RECONOCIMIENTO Y PAGO DE PENSIÓN</t>
  </si>
  <si>
    <t>REINTEGRO POR REESTRUCTURACIÓN</t>
  </si>
  <si>
    <t>FALLO DE RESPONSABILIDAD FISCAL</t>
  </si>
  <si>
    <t>NULIDAD Y RESTABLECIMIENTO DEL DERECHO</t>
  </si>
  <si>
    <t>FALLA EN EL SERVICIO DE SALUD</t>
  </si>
  <si>
    <t>DECLARATORIA DE INSUBSISTENCIA</t>
  </si>
  <si>
    <t>OTRAS</t>
  </si>
  <si>
    <t>ADMISIÓN</t>
  </si>
  <si>
    <t>EN CONTRA</t>
  </si>
  <si>
    <t>FALLA EN EL SERVICIO DE EDUCACIÓN</t>
  </si>
  <si>
    <t>PENSIÓN DE SOBREVIVIENTES</t>
  </si>
  <si>
    <t>FUERO SINDICAL</t>
  </si>
  <si>
    <t>CONTESTACIÓN</t>
  </si>
  <si>
    <t>POPULAR</t>
  </si>
  <si>
    <t>CIVIL</t>
  </si>
  <si>
    <t>EJECUTIVA</t>
  </si>
  <si>
    <t xml:space="preserve">SINGULAR </t>
  </si>
  <si>
    <t>PRIMA DE SERVICIOS</t>
  </si>
  <si>
    <t>CONSTITUCIONAL</t>
  </si>
  <si>
    <t xml:space="preserve">TUTELA </t>
  </si>
  <si>
    <t>VIOLACIÓN DERECHOS COLECTIVOS</t>
  </si>
  <si>
    <t>VIOLACIÓN DERECHOS FUNDAMENTALES</t>
  </si>
  <si>
    <t>FALLO 2DA INSTANCIA</t>
  </si>
  <si>
    <t>D - JURISDICCIÓN</t>
  </si>
  <si>
    <t>F - TIPO DE ACCIÓN/PRETENSIÓN</t>
  </si>
  <si>
    <t>G - TEMA O ASUNTO OBJETO DE LA LITIS</t>
  </si>
  <si>
    <t>I - ETAPA PROCESAL</t>
  </si>
  <si>
    <t>J - PROBABILIDAD DE FALLO</t>
  </si>
  <si>
    <t>CUMPLIMIENTO</t>
  </si>
  <si>
    <t>GRUPO</t>
  </si>
  <si>
    <t>PENAL</t>
  </si>
  <si>
    <t>EXPROPIACION</t>
  </si>
  <si>
    <t>REPETICIÓN</t>
  </si>
  <si>
    <t xml:space="preserve">HIPOTECARIO </t>
  </si>
  <si>
    <t>INDEMNIZACIÓN SUSTITUTIVA DE LA PENSIÓN</t>
  </si>
  <si>
    <t>LIQUIDACIÓN</t>
  </si>
  <si>
    <t>PAGO DE SENTENCIA/CONCILIACIÓN</t>
  </si>
  <si>
    <t>PENSIONES ANTIOQUIA</t>
  </si>
  <si>
    <t>PLANEACION</t>
  </si>
  <si>
    <t>AGRICULTURA Y DLLO RURAL</t>
  </si>
  <si>
    <t>EDUCACION</t>
  </si>
  <si>
    <t>EQUIDAD DE GENERO</t>
  </si>
  <si>
    <t>GENERAL</t>
  </si>
  <si>
    <t>GOBIERNO</t>
  </si>
  <si>
    <t>HACIENDA</t>
  </si>
  <si>
    <t>INFRAESTRUCTURA</t>
  </si>
  <si>
    <t>PRODUCTIVIDAD Y COMPETITIVIDAD</t>
  </si>
  <si>
    <t>MEDIO AMBIENTE</t>
  </si>
  <si>
    <t>PARTICIPACION CIUDADANA Y DLLO SOCIAL</t>
  </si>
  <si>
    <t>GESTION HUMANA Y DLLO ORGANIZACIONAL</t>
  </si>
  <si>
    <t>SECCIONAL DE SALUD Y PROTECCION SOCIAL</t>
  </si>
  <si>
    <t>MINAS</t>
  </si>
  <si>
    <t>ASOSORIA PARA LA JUVETUD</t>
  </si>
  <si>
    <t>DAPARD</t>
  </si>
  <si>
    <t>MANA</t>
  </si>
  <si>
    <t>CONTROL INTERNO</t>
  </si>
  <si>
    <t>INFANCIA, ADOLESCENCIA Y JUVENTUD</t>
  </si>
  <si>
    <t>GERENCIA INDIGENA</t>
  </si>
  <si>
    <t>GERENCIA DE NEGRITUDES</t>
  </si>
  <si>
    <t>ASAMBLEA DEPARTAMENTAL</t>
  </si>
  <si>
    <t>CONTRALORIA DEPARTAMENTAL</t>
  </si>
  <si>
    <t>FABRICA DE LICORES DE ANTIOQUIA</t>
  </si>
  <si>
    <r>
      <t xml:space="preserve">Tipo de Acción/Pretensión
</t>
    </r>
    <r>
      <rPr>
        <sz val="6"/>
        <rFont val="Arial"/>
        <family val="2"/>
      </rPr>
      <t>(Seleccione una de las opciones de la lista desplegable)</t>
    </r>
  </si>
  <si>
    <r>
      <t xml:space="preserve">Tema o asunto objeto de la litis
</t>
    </r>
    <r>
      <rPr>
        <sz val="6"/>
        <rFont val="Arial"/>
        <family val="2"/>
      </rPr>
      <t>(Seleccione una de las opciones de la lista desplegable)</t>
    </r>
  </si>
  <si>
    <r>
      <t xml:space="preserve">Cuantía
</t>
    </r>
    <r>
      <rPr>
        <sz val="6"/>
        <rFont val="Arial"/>
        <family val="2"/>
      </rPr>
      <t>(Escriba el total en de la sumatoria de las pretensiones de contenido economico)</t>
    </r>
  </si>
  <si>
    <r>
      <t xml:space="preserve">Etapa Procesal
</t>
    </r>
    <r>
      <rPr>
        <sz val="6"/>
        <rFont val="Arial"/>
        <family val="2"/>
      </rPr>
      <t>(Seleccione una de las opciones de la lista desplegable)</t>
    </r>
  </si>
  <si>
    <r>
      <t xml:space="preserve">Probabilidad del fallo
</t>
    </r>
    <r>
      <rPr>
        <sz val="6"/>
        <rFont val="Arial"/>
        <family val="2"/>
      </rPr>
      <t>(Seleccione una de las opciones de la lista desplegable)</t>
    </r>
  </si>
  <si>
    <r>
      <t xml:space="preserve">Apoderado
</t>
    </r>
    <r>
      <rPr>
        <sz val="6"/>
        <rFont val="Arial"/>
        <family val="2"/>
      </rPr>
      <t>(Seleccione una de las opciones de la lista desplegable)</t>
    </r>
  </si>
  <si>
    <t>K - APODERADO</t>
  </si>
  <si>
    <t>FABIO GERMAN TOBAR PINEDA</t>
  </si>
  <si>
    <t>PAULA ESCOBAR ESCOBAR</t>
  </si>
  <si>
    <t>ANA MARIA MURILLO ESCOBAR</t>
  </si>
  <si>
    <t>JUAN CAMILO GIRALDO HERNANDEZ</t>
  </si>
  <si>
    <t>MARCELA VARGAS ECHEVERRI</t>
  </si>
  <si>
    <t>BEATRIZ ELENA PALACIO DE JIMENEZ</t>
  </si>
  <si>
    <t>CLAUDIA MAGNOLIGA GONZALEZ GONZALEZ</t>
  </si>
  <si>
    <t>FRANCISCO JAVIER BAENA GOMEZ</t>
  </si>
  <si>
    <t>GLORIA ALEXANDRA ZULETA QUINTERO</t>
  </si>
  <si>
    <t>HUGO FERNANDO SIERRA TAMAYO</t>
  </si>
  <si>
    <t>JOHN JAIRO GAVIRIA ORTIZ</t>
  </si>
  <si>
    <t>JORGE MARIO AGUDELO ZAPATA</t>
  </si>
  <si>
    <t>LUISA CATALINA RIVERA VARELA</t>
  </si>
  <si>
    <t>MARIO DE JESUS DUQUE GIRALDO</t>
  </si>
  <si>
    <t>NICOLAS OCTAVIO ARISMENDI VILLEGAS</t>
  </si>
  <si>
    <t>ELIANA ROSA BOTERO LONDOÑO</t>
  </si>
  <si>
    <t>BEATRIZ ELENA COLORADO ARCILA</t>
  </si>
  <si>
    <t>POLICARPA INES CARDOZA MARTINEZ</t>
  </si>
  <si>
    <t>CESAR AUGUSTO GOMEZ GARCIA</t>
  </si>
  <si>
    <t>JORGE WINSTON CARDONA NAVARRO</t>
  </si>
  <si>
    <t>OSCAR SANCHEZ MURIEL</t>
  </si>
  <si>
    <t>LEONARDO LUGO LONDOÑO</t>
  </si>
  <si>
    <t>ALBA HELENA ARANGO MONTOYA</t>
  </si>
  <si>
    <t>CARLOS MARIO TAMAYO GAVIRIA</t>
  </si>
  <si>
    <t>DIANA MONAGAS MEJIA</t>
  </si>
  <si>
    <t>FABIOLA ECHEVERRI PAREJA</t>
  </si>
  <si>
    <t>JUAN CARLOS JIMENEZ ESCOBAR</t>
  </si>
  <si>
    <t>LUS AMPARO RESTREPO BUILES</t>
  </si>
  <si>
    <t>OSCAR YESID SALDARRIAGA ORTIZ</t>
  </si>
  <si>
    <t>MAURICIO ORTEGA</t>
  </si>
  <si>
    <t>ARBITRAL</t>
  </si>
  <si>
    <r>
      <t xml:space="preserve">Dependencia Interesada
</t>
    </r>
    <r>
      <rPr>
        <sz val="6"/>
        <rFont val="Arial"/>
        <family val="2"/>
      </rPr>
      <t>(Seleccione una de las opciones de la lista desplegable)</t>
    </r>
  </si>
  <si>
    <r>
      <t xml:space="preserve">Observaciones
</t>
    </r>
    <r>
      <rPr>
        <sz val="6"/>
        <rFont val="Arial"/>
        <family val="2"/>
      </rPr>
      <t>(Es campo es obligatorio cuando sea seleccionadola opcion "otras" en la comulna G)</t>
    </r>
  </si>
  <si>
    <t>La siguientes es una lista de observaciones requerida para informes:</t>
  </si>
  <si>
    <t>REESTRUCTURACION DCTO 2320 de 2001</t>
  </si>
  <si>
    <t>En caso de ser varias las dependencias implicadas relacionelas en esta casilla</t>
  </si>
  <si>
    <t>NULIDAD</t>
  </si>
  <si>
    <t>ALEGATOS</t>
  </si>
  <si>
    <t>l - DEPENDENCIA INTERESADA</t>
  </si>
  <si>
    <t>JAIDER ESNEIDER HENAO</t>
  </si>
  <si>
    <t xml:space="preserve">LUIS FDO  MARTINEZ Y OTRA </t>
  </si>
  <si>
    <t>05001310501520070036002</t>
  </si>
  <si>
    <t>05001310300620140009200</t>
  </si>
  <si>
    <t>SOCIEDAD MEDICA ANTIOQUEÑA S.A. SOMA</t>
  </si>
  <si>
    <t xml:space="preserve">COBRO DE FACTURAS POR SERVICIOS DE SALUD PRESTADOS </t>
  </si>
  <si>
    <t>05001333302320140103700</t>
  </si>
  <si>
    <t xml:space="preserve">GLORIA LIBIA LOPEZ Y OTROS </t>
  </si>
  <si>
    <t>05761318900120140002700</t>
  </si>
  <si>
    <t>PEDRONELMUÑOZ LUNA</t>
  </si>
  <si>
    <t>05001333302720140120900</t>
  </si>
  <si>
    <t>ALBA LUCIA CARTAGENA</t>
  </si>
  <si>
    <t xml:space="preserve">DEISY NATALIA MUNERA ARIAS </t>
  </si>
  <si>
    <t>05001233100019980020001</t>
  </si>
  <si>
    <t>Liborio Antonio Alvarez Gómez, María Arnolda, María del Carmen, Gloria Cecilia, Nicolas Antonio, Beatriz Elena, Luz Estela, Miguel Alberto y Ruth Mariana Alvarez Patiño, Marta Inés, María Bernanda de Asis, Ramón Arsesio, José de JS. Y Gabriel Angel Patiño Arboleda.</t>
  </si>
  <si>
    <t>05001233100019980317600</t>
  </si>
  <si>
    <t>María Elena Puerta Saldarriaga, Luz Marina Velez Puerta, Martín EmilioAlvarez, Juan José Puerta Larrea y Maria Cecilia Saldarriaga Tobon</t>
  </si>
  <si>
    <t>05001233100019990331900</t>
  </si>
  <si>
    <t>Diego de Js Correa Vargas, Olga Lucía Sanchez, Elizabeth Cristna Correa Sanchez, Francisco Luis Sanchez Torres y Teresa de Jesús Munera de Sanhchez.</t>
  </si>
  <si>
    <t>05001233100020010046500</t>
  </si>
  <si>
    <t>Carlos Enrique Cano Henao</t>
  </si>
  <si>
    <t>05001233100020030041501</t>
  </si>
  <si>
    <t>Edilma del Socorro, Sergio de Js., Jorge Eliecer, Ana María y Erica Milena  Agudelo Lopez, Alex Gregorio y M ará Alejandra Uribe Agudelo, Johan Alexis López Agudelo, Anderson, Yeferson, Rolans Adrian y Yohan David Agudelo Suarez.</t>
  </si>
  <si>
    <t>05001333100920070019600</t>
  </si>
  <si>
    <t>Eida Marta Arevalo García, Elia Enit, Velmar Alberto, Aida Yamile y Juan Yair Ramirez Arevalo</t>
  </si>
  <si>
    <t>05001333103020080041100</t>
  </si>
  <si>
    <t xml:space="preserve">Lazaro Echavarria Echavarria, John Alexander, Johana Andrea Echavarria Deossa,  Pedro pablo Deosa Tangarife y Fabiola Alvarez Gllego.  </t>
  </si>
  <si>
    <t>05001233100020080005400</t>
  </si>
  <si>
    <t>Claudia Eveli Correa Jaramillo, Renson de Js.Gonzalez Ramirez, Carolina Andrea Correa, Laura María y María Camila Gonzalez Correa</t>
  </si>
  <si>
    <t>05001233100020100075200</t>
  </si>
  <si>
    <t xml:space="preserve">David Camilo Santamaria Alzate,Paula Cristina de Js Velasquez Arias, Hugo Fernando Santamará Zuluaga, Teresa Alzate Vargas y Pablo Santamará Alzate. </t>
  </si>
  <si>
    <t>05001310300820100068100</t>
  </si>
  <si>
    <t>Jaime Alberto Osorio Villa</t>
  </si>
  <si>
    <t>05001333101220110027900</t>
  </si>
  <si>
    <t xml:space="preserve">Gema Ines Restrepo Torres, María Edilma Torres, MiladisRestrepo Torres, Diana Mayori Restrepo Torres, Yuber Arley Restrepo T y Albeiro Restrepo Torres </t>
  </si>
  <si>
    <t>05001333100220110060400</t>
  </si>
  <si>
    <t>Claudia Eveli CorreA Jaramillo, Renson de Js. Gonzalez Ramirez, Carolina Andrea  Gonzalez Correa, Laura María y María Camila Gonzalez Correa, Diego Armando Gonzalez Correa, Renson Arlex Gonzalez Correa, Andres Felipe Osorio García</t>
  </si>
  <si>
    <t>05001333102220110061000</t>
  </si>
  <si>
    <t>Jhon Jairo Florez Serna, María Leonelia Monsalve Florez, Juan Diego, Yeison Aleande Florez Monsalve, MaríaDelfa Serna, Yudi Marcela Serna Ruiz, María Lude Florez Serna, Luis Eduardo Florez Serna, Jhon Dairo Serna, JHON Fredy Serna RUIZ, Alexis de Js. Serna Ruiz y M aría Marleny Florez.</t>
  </si>
  <si>
    <t>05001333100920110044100</t>
  </si>
  <si>
    <t xml:space="preserve">Gloria Llamile Quiñones Guerra, Jhon Jaiber Cardona, Valentina Cardona Quiñones, Edilma del S. Garces Crvajal y Carlos Alberto Moreno </t>
  </si>
  <si>
    <t>Jorge Alirio Salazar García, Omar de Js., Flor María, Aracelly, Sonia Patricia Y Carlos Alberto Salazar Aristizabal, Lina Yaneth Hincapié Raminrez, Astrid Lorena y Santiago Salazar Hincapié.</t>
  </si>
  <si>
    <t>05001333101420120022300</t>
  </si>
  <si>
    <t>Luz Oliria Jimènez, María Liria Garcés de Jimenez, José Omar Jimenez Lopez y German Dario Gómez</t>
  </si>
  <si>
    <t>Gloria Elena Monsalve Pulgarin,María Licinia Villegas Muñoz, María Enit Villegas Muñoz Mario Elian Villegas Muñoz, María Girlesa Aidee Villegas Muñoz, y John Fernando Villegas Muñoz</t>
  </si>
  <si>
    <t>05001310300820100079700</t>
  </si>
  <si>
    <t>Mauricio Uribe Coulson</t>
  </si>
  <si>
    <t>05001333302420130016600</t>
  </si>
  <si>
    <t>Alonso de Js, Liria del Socorro, Horacio de JS. Giraldo Montoya,</t>
  </si>
  <si>
    <t>05001333303020130016000</t>
  </si>
  <si>
    <t>Jaime Alonso Orrego Atehortua y Claudia Patricia Castañeda Patiño</t>
  </si>
  <si>
    <t>Sociedad Rucadavid Ecomandita Simple.</t>
  </si>
  <si>
    <t>HERNANDO OSPINA CARDONA</t>
  </si>
  <si>
    <t>05001333102320110058100</t>
  </si>
  <si>
    <t>FABIO DE Js. MUÑETON CIFUENTES</t>
  </si>
  <si>
    <t>05001333101320110042700</t>
  </si>
  <si>
    <t>Rosa María, Victor Andres, Luz Marleny y Aracelly María Rueda Durago.</t>
  </si>
  <si>
    <t>05001333302720130091000</t>
  </si>
  <si>
    <t>Ramón Guillermo Patiño Piedrahita, Lucía del S. Santamaría de Patiño, Beatriz Elena , Luis Daniel y Carlos Ignacio Patiño Santamaría, David Alonso, Frank Tamayo Patiño, José Julían Ramiro Tamayo Patiño</t>
  </si>
  <si>
    <t>05001333300920130024000</t>
  </si>
  <si>
    <t>María Rosmira Muñoz Montoya, Jorge Alfredo Sierra Muñoz y María Rosmini Preciado de Daza</t>
  </si>
  <si>
    <t>05001333102520110049300</t>
  </si>
  <si>
    <t xml:space="preserve">WILLIAM ARISTIZABAL RUIZ; ANDRES FELIPE ARISTIZABAL GARCIA </t>
  </si>
  <si>
    <t>05001333100820090001000</t>
  </si>
  <si>
    <t>ANTONIO JOSE GARCIA PARRA; RUBELINA QUINTERO PADILLA; FLOR ALBA GARCIA QUINTERO; GUSTAVO ADOLGO GARCIA QUINTERO; MARIA NIDIA GARCIA QUINTERO; EDGAR GARCIA QUINTERO; MARIA EUCARIS GARCIA QUINTERO; LUZ DARI GARCIA QUINTERO; ELKIN EMILIO GARCIA QUINTERO; JOSE ABEL GARCIA QUINTERO</t>
  </si>
  <si>
    <t>05001233100020020040501</t>
  </si>
  <si>
    <t>GLADIS DE JESUS MUNERA JARAMILLO</t>
  </si>
  <si>
    <t>05837333100120100002400</t>
  </si>
  <si>
    <t xml:space="preserve">JANETH SALLA LARA </t>
  </si>
  <si>
    <t>05001333100720110035300</t>
  </si>
  <si>
    <t>JHON FREDY OSORIO DIAZ; MARIA JACQUELINE LOPEZ CARDONA; JAMES YESID OSORIO ARANGO; LIBIA ESTER OSORIO DIAZ; SANDRA VIVIANA OSORIO DIAZ; VICTOR HUGO OSORIO DIAZ; ESTEVEN ALEXANDER OSORIO DIAZ; JUAN FELIPE OSORIO DIAZ; DAVINSON ANDRES OSORIO DIAZ; XIOMARA OSORIO DIAZ; VALENTINA OROSIO DIAZ</t>
  </si>
  <si>
    <t>05001333101720120014400</t>
  </si>
  <si>
    <t>JOSE MARTIN GOMEZ MOLINA; JOSE LUCAS GOMEZ; MARIA DEL CARMEN MOLINA; GUILLERMO DE JESUS GOMEZ MOLINA; JORGE IVAN GOMEZ MOLINA; JOSE NICOLAS GOMEZ MOLINA; MARGARITA MARIA GOMEZ MOLINA; GLORIA YANNETTE GOMEZ MOLINA; MARIA DEL SOCORRO GOMEZ MOLINA</t>
  </si>
  <si>
    <t>05001333100420100023100</t>
  </si>
  <si>
    <t>JUVENAL DE JESUS MONCADA ZAPATA</t>
  </si>
  <si>
    <t>05001333102420120006800</t>
  </si>
  <si>
    <t>ANGELA MARIA ZAPATA OSORIO; MARIA NOHELIA OSORIO FRANCO</t>
  </si>
  <si>
    <t>05001233100020080066901</t>
  </si>
  <si>
    <t>MARIA NOHEMY VILLADA; DARIO DE JESUS MONCADA ALZATE</t>
  </si>
  <si>
    <t>EN PRIMERA INSTANCIA SE CONDENA AL DEPARTAMENTO AL PAGO DE (30) SMLMV</t>
  </si>
  <si>
    <t>05001333101020110043200</t>
  </si>
  <si>
    <t>ALEXIS ANTONIO RESTREPO ARBOLEDA; MARIA OLIVA ARBOLEDA CASTAÑEDA; GENY DEL SOCORRO RESTREPO ARBOLEDA; JOHAN SEBASTIAN RESTREPO ARBOLEDA; MARIA JOHANNA RENDON RESTREPO; SUANY RESTREPO ARBOLEDA</t>
  </si>
  <si>
    <t>05001333102220120034100</t>
  </si>
  <si>
    <t>STELLA MARIA RESTREPO ORREGO</t>
  </si>
  <si>
    <t>05001333101120110040800</t>
  </si>
  <si>
    <t>LUIS ALFREDO GALLEGO ESTRADA</t>
  </si>
  <si>
    <t>05001333101820120042200</t>
  </si>
  <si>
    <t xml:space="preserve">JHON FREDY CASTAÑO SALDARRIAGA; JESUS ANTONIO MARIN MOLINA; MITCHELL MATEO MARIN ESCOBAR; MIRYAM SALDARRIAGA AGUDELO; LUIS CARLOS ESCOBAR FERNANDEZ; HENRY ALEXANDER ESCOBAR SALDARRIAGA; MARITZA JANETH ESCOBAR SALDARRIAGA; JENNY ALEJANDRA ESCOBAR SALDARRIAGA; CARLOS MARIO ESCOBAR SALDARRIAGA; DYLAN STIV LOPEZ ESCOBAR; GERNEY DAVID CASTAÑO SALDARRIAGA; </t>
  </si>
  <si>
    <t>05001333300720120032300</t>
  </si>
  <si>
    <t xml:space="preserve">CLAUDIA ELENA MONTOYA MARIN </t>
  </si>
  <si>
    <t>05001333300420140023600</t>
  </si>
  <si>
    <t>DENIX MARINELA SANCHEZ ARIAS; DIEGO DE JESUS ARIAS RENDON; BIBIANA MARIA JIMENEZ JARAMILLO; SARY ESTEFANIA ARIAS JIMENEZ; LAURA VALENTINA ARIAS JIMENEZ; GERMAN ALONSO ARIAS RENDON; ALBA CECILIA MUÑOZ CASTAÑO; OFELIA ARIAS MUÑOZ; NORA ESTELLA ARIAS RENDON; LUIS ALFONSO SANCHEZ OSPINA; JOHANA YAMILE SANCHEZ ARIAS; RAMON ALONSO SANCHEZ ARIAS; ASTRID LORENA SANCHEZ ARIAS</t>
  </si>
  <si>
    <t>05001333300520140019900</t>
  </si>
  <si>
    <t>SAIDER FERNANDO URREGO</t>
  </si>
  <si>
    <t>05001333300520140029600</t>
  </si>
  <si>
    <t>SERGIO ANDRES AGUIRRE; DORIS ELENA AGUIRRE ESPINAL; MARIA OFELIA TORRES ESPINAL; ARTURO DE JESUS RIVERA GOMEZ; MARIA BIBIANA RIVERA TORRES; MARTA OFELIA RIVERA TORRES; DIEGO ALBERTO DE JESUS TORRES; HECTOR DARIO RIVERA TORRES; OLGA PATRICIA RIVERA TORRES</t>
  </si>
  <si>
    <t>05001333101920100013600</t>
  </si>
  <si>
    <t xml:space="preserve">JHON HERNAN DURANGO; YURI NATALIA HENAO GARCIA; NORALBA DURANGO </t>
  </si>
  <si>
    <t>05001333100920080012700</t>
  </si>
  <si>
    <t>LUIS FERNANDO ARCILA GOMEZ</t>
  </si>
  <si>
    <t>05001333101920080014400</t>
  </si>
  <si>
    <t>VIVIANA MARIA MONTOYA RODRIGUEZ; DARIO ANTONIO MONTOYA; ALEXANDER MONTOYA; KATHERINE DAYANA MONTOYA; SANTIAGO MONTOYA; YEFERSON MONTOYA; GLORIA AMPARO RODRIGUEZ GIL</t>
  </si>
  <si>
    <t>05001233100020080158400</t>
  </si>
  <si>
    <t xml:space="preserve">DIANA PATRICIA MUÑOZ VELASQUEZ </t>
  </si>
  <si>
    <t>73001333100120080034400</t>
  </si>
  <si>
    <t>NANCY DE JESUS FLOREZ ATHEORTUA</t>
  </si>
  <si>
    <t>05001333102320090028500</t>
  </si>
  <si>
    <t>MARIANO ALDEMAR DUQUE VELASQUEZ</t>
  </si>
  <si>
    <t>05001233100020110008200</t>
  </si>
  <si>
    <t>HERNANDO DE JESUS ZAPATA RAMIREZ</t>
  </si>
  <si>
    <t>05001333102920110032500</t>
  </si>
  <si>
    <t>HEILER PALACIO RODRIGUEZ</t>
  </si>
  <si>
    <t>05001333101420120043100</t>
  </si>
  <si>
    <t>LUIS EDUARDO VAHOS MESA; MARICELA SAMPEDRO MESA</t>
  </si>
  <si>
    <t>05001333100320120053000</t>
  </si>
  <si>
    <t>ANGEL WBEIMAR DUQUE JARAMILLO</t>
  </si>
  <si>
    <t>05001333301220120042900</t>
  </si>
  <si>
    <t>ALBA NELLY GARCIA CASTAÑO</t>
  </si>
  <si>
    <t>05001333302020120042500</t>
  </si>
  <si>
    <t xml:space="preserve">FUNDACION SOMA </t>
  </si>
  <si>
    <t>COBRO DE FACTURAS</t>
  </si>
  <si>
    <t>05001333300720130057500</t>
  </si>
  <si>
    <t xml:space="preserve">EVELY JOHANA BLANDON ACEVEDO; SANTIAGO BLANDON ACEVEDO </t>
  </si>
  <si>
    <t>05001333302820120034800</t>
  </si>
  <si>
    <t>OSCAR MANUEL MEDINA MOSCOTE</t>
  </si>
  <si>
    <t>05001333302520130084600</t>
  </si>
  <si>
    <t>WILBER ADOLFO AGUDELO CASTRO</t>
  </si>
  <si>
    <t>05001333302620130108400</t>
  </si>
  <si>
    <t>JUAN FRANCISCO CHALARCA</t>
  </si>
  <si>
    <t>05001310500120100094700</t>
  </si>
  <si>
    <t>LUCIA INES GARCES GARCES</t>
  </si>
  <si>
    <t>25000232600020100086101</t>
  </si>
  <si>
    <t>COMFAMILIAR CAMACOL - CAJA DE COMPENSACION FAMILIAR</t>
  </si>
  <si>
    <t>05001233100020040357100</t>
  </si>
  <si>
    <t>ANA CLAUDIA TORO ELEJALDE</t>
  </si>
  <si>
    <t>05001333100320070029400</t>
  </si>
  <si>
    <t>AUXILIO JARAMILLO OLGUIN</t>
  </si>
  <si>
    <t>05001233100020070159900</t>
  </si>
  <si>
    <t xml:space="preserve">LUIS ENRIQUE VASQUEZ LUJAN; OLGA PATRICIA AGUIAR MORALES </t>
  </si>
  <si>
    <t>05001233100020070323400</t>
  </si>
  <si>
    <t>RUCADAVID Y CIA S EN C</t>
  </si>
  <si>
    <t>SANCION ADMINISTRATIVA</t>
  </si>
  <si>
    <t>05001233100020020022200</t>
  </si>
  <si>
    <t>JHOAN SANTIAGO CASTAÑO SANCHEZ</t>
  </si>
  <si>
    <t>05001333300420130067600</t>
  </si>
  <si>
    <t>JORGE IVAN BEDOYA ESCOBAR</t>
  </si>
  <si>
    <t>NORELIA DEL SOCORRO LOPEZ GOMEZ</t>
  </si>
  <si>
    <t>05001333302220140006100</t>
  </si>
  <si>
    <t>05001333300820130095800</t>
  </si>
  <si>
    <t>SOCIEDAD MEDICA ANTIOQUEÑA S.A. - CLINICA SOMA</t>
  </si>
  <si>
    <t>Absuelven al Departamento y al Municipio Ordenan a la ESE hospital de arboletes reintegrar al demandante; la ESE apela.</t>
  </si>
  <si>
    <t>Absuelven al Departamento -SSSA y condenan a la ESE Hospital; la ESE apela.</t>
  </si>
  <si>
    <t>Absuelven al departamento-SSSA, la demandante apela .</t>
  </si>
  <si>
    <t>05001333302620140052200</t>
  </si>
  <si>
    <t>LUZ DARY UPEGUI HERNANDEZ, YEIMER BARRIENTOS CARMONA, YESICA TATIANA BARRIENTOS UPEGUI, ESTEFANIA Y FRANCISCO JAVIER BARRIENTOS UPEGUI</t>
  </si>
  <si>
    <t>05001333302620130032800</t>
  </si>
  <si>
    <t>MARIA SENET ORTEGA,EUCARIS DEL SOCORRO ACEVEDO MENENESES,MARIA CONSUELO ORTEGA CARVAJAL,NORA LABA OLARTE CARMONA,ALEIDA BERNARDA MORALES MESA</t>
  </si>
  <si>
    <t>Se pretende la indemnización solidaria por supuestamente unos perjuicios causados a raíz de la declaratoria de nulidad parcial del arículo 1° de la ordenanza 44 de 1994 por medio de la cual se había definido como entidades públicas a unos hospitales del Departamento de Antioquia</t>
  </si>
  <si>
    <t>JAIME ALONSO ORREGO ATEHORTUA, CLAUDIA PATRICIA CASTAÑEDA ´PATIÑO</t>
  </si>
  <si>
    <t>05001333301120140080300</t>
  </si>
  <si>
    <t>DEIBER VALENCIA MUÑOZ, ADOLFO LEON VALENCIA MUÑOZ, EDUARDO ANTONIO VALENCIA MUÑOZ, OSCAR DE JESUS VALENCIA MUÑOZ, MARIA FNNY VALENCIA MUÑOZ, LUCELY VALENCIA MUÑOZ, MARGARITA VALENCIA MUÑOZ,MARIA JACINTA VARGAS VALENCIA,SANDRA YANETH VALENCIA VARGAS, LUZ ESMIT VALENCIA VARGAS</t>
  </si>
  <si>
    <t>05001333100920120020600</t>
  </si>
  <si>
    <t>GUSTAVO POSSO,</t>
  </si>
  <si>
    <t>05001310500220020033400</t>
  </si>
  <si>
    <t>FABIO ANTONIO AGUDELO PARRA</t>
  </si>
  <si>
    <t>05001233100020030231500</t>
  </si>
  <si>
    <t>FRANCISCO LEON ROLDAN PEREZ</t>
  </si>
  <si>
    <t>05001310500820050067400</t>
  </si>
  <si>
    <t>RAUL RAMIRO SANTAMARIA ROSSO</t>
  </si>
  <si>
    <t>05001233100020060269600</t>
  </si>
  <si>
    <t>CESAR ANTONIO RAMIREZ RICO,LUZ OMAIRA RAMIREZ RUEDA</t>
  </si>
  <si>
    <t>05001333100220100053600</t>
  </si>
  <si>
    <t>PAOLA ANDREA ORTIZ HENAO</t>
  </si>
  <si>
    <t>05001233100020070308300</t>
  </si>
  <si>
    <t>MARELBA GUZMAN  DAVID</t>
  </si>
  <si>
    <t>05001333103020110047300</t>
  </si>
  <si>
    <t>OMAR DE JESUS SALAZAR ARISTIZAL</t>
  </si>
  <si>
    <t>05001333101620110045500</t>
  </si>
  <si>
    <t>LUZ MARINA LOPEZ MONSALVE</t>
  </si>
  <si>
    <t>05001333102620110047000</t>
  </si>
  <si>
    <t>DIANA MARCELA DAVID GUTIERREZ</t>
  </si>
  <si>
    <t>05001333102720110039600</t>
  </si>
  <si>
    <t>MARIA ELI MOSQUERA MOSQUERA</t>
  </si>
  <si>
    <t>05001333103020070035000</t>
  </si>
  <si>
    <t>COMFENALCO ANTIOQUIA</t>
  </si>
  <si>
    <t>05001333100420110022500</t>
  </si>
  <si>
    <t>YULI ANDREA RIOS VASQUEZ</t>
  </si>
  <si>
    <t>05837333100120080022000</t>
  </si>
  <si>
    <t>ESTEBAN ESCOBAR BARON Y OTROS</t>
  </si>
  <si>
    <t>ARIEL DE JESUS DAVID GUTIERREZ</t>
  </si>
  <si>
    <t>05001333102720110044700</t>
  </si>
  <si>
    <t>LEIDY YULIANA HENAO PATIÑO</t>
  </si>
  <si>
    <t>05001333101920110000100</t>
  </si>
  <si>
    <t>RODRIGO DE JESÚS CAÑAS BETANCUR</t>
  </si>
  <si>
    <t>05001333100220120011300</t>
  </si>
  <si>
    <t>MARÍA EUGENIA GÓMEZ ARANGO</t>
  </si>
  <si>
    <t>05001333100620120038100</t>
  </si>
  <si>
    <t>EZEQUIEL RODAS CANO</t>
  </si>
  <si>
    <t>05837333100120110033600</t>
  </si>
  <si>
    <t>MARIA ENEFINA PALACIOS</t>
  </si>
  <si>
    <t>05001333101120120035900</t>
  </si>
  <si>
    <t>NURY DEL SOCORRO OSORNO TABORDA</t>
  </si>
  <si>
    <t>05001333102320120048600</t>
  </si>
  <si>
    <t>MARIA MIRYAM LOPEZ PATIÑO Y OTROPS</t>
  </si>
  <si>
    <t>05001333302420130018000</t>
  </si>
  <si>
    <t>DIANA PATRICIA LOPEZ OSPINA</t>
  </si>
  <si>
    <t>05001333302520130025500</t>
  </si>
  <si>
    <t>LUIS ANGEL PARRA MONSALVE Y OTROS</t>
  </si>
  <si>
    <t>053603105001201300221</t>
  </si>
  <si>
    <t>LUZ MARIA FRANCO RENDON</t>
  </si>
  <si>
    <t>05001310501520130021500</t>
  </si>
  <si>
    <t>MARIA SOLEDAD VALENCIA MONTOYA</t>
  </si>
  <si>
    <t>05001333301120130007000</t>
  </si>
  <si>
    <t>LUIS ANIBAL VILLA QUINTERO</t>
  </si>
  <si>
    <t>05001310501020130008300</t>
  </si>
  <si>
    <t>FUNDACION CARDIOVASCULAR DE COLOMBIA</t>
  </si>
  <si>
    <t>05001333302320130098400</t>
  </si>
  <si>
    <t>CARLOS MARIO ZULUAGA LONDOÑO Y OTRA</t>
  </si>
  <si>
    <t>05001333300820130017400</t>
  </si>
  <si>
    <t xml:space="preserve">MERY CONSUELO ISAZA MORENO,PAOLA PIEDRAHITA ISAZA,DIANA MAGOLA PIEDRAHITA ISAZA,NATALIA PIEDRAHITA ISAZA, ALIIS DEISY PIEDRAHITA ISAZA </t>
  </si>
  <si>
    <t>05001310501520140000800</t>
  </si>
  <si>
    <t>DARIO DE JESUS GOMEZ MOLINA</t>
  </si>
  <si>
    <t>PENSION DE VEJEZ</t>
  </si>
  <si>
    <t>05001333302920130069000</t>
  </si>
  <si>
    <t>YENY EUGENIA LONDOÑO VELASQUEZ, NANYYI CAROLINA LOAIZA LONDOÑO, ROGER ROMAN LOAIZA LONDOÑO</t>
  </si>
  <si>
    <t>INDEPORTES ANTIOQUIA</t>
  </si>
  <si>
    <t>NULIDAD ACTO ADMINISTRATIVO DE LIQUIDACION UNILATERAL</t>
  </si>
  <si>
    <t>MARGARITA HINCAPIE HINCAPIE</t>
  </si>
  <si>
    <t>05001310501620060012800</t>
  </si>
  <si>
    <t>05001333302720130088800</t>
  </si>
  <si>
    <t>FRANCISCO ANTONIO MORALES CHICA, RUBEN ANTONIO MORALES, ANA EVA CHICA, EFRAIN ANTONIO MORALES CHICA, MANUEL ADAN MORALES CHICA, MARIA LIRIA MORALES CHICA, RUBEN ANTONIO MORALES CHICA, MARIA LIBIA MORALES CHICA</t>
  </si>
  <si>
    <t>PROCURADURIA PRIMERA AGRARIA Y AMBIENTAL DE ANTIOQUIA</t>
  </si>
  <si>
    <t>05001333101620070039700</t>
  </si>
  <si>
    <t>ALCIDES RIAÑO SANCHEZ</t>
  </si>
  <si>
    <t>05001310300820080029400</t>
  </si>
  <si>
    <t>JUAN FELIPE HERNANDEZ RUIZ</t>
  </si>
  <si>
    <t>1500133330092012010200</t>
  </si>
  <si>
    <t>JOHANA KATHERINE CRUZ REINA, MARIA EDILMA CRUZ REINA, JHOAN STEBAN CRUZ REINA</t>
  </si>
  <si>
    <t>05001333102920120016800</t>
  </si>
  <si>
    <t>JAIRO DE JESUS ZAPATA HERNANDEZ, LUISA FERNANDA ZAPATA MEJIA, MARIA CAMILA ZAPATA MEJIA, JHON JAIRO ZAPATA PUERTA, GUSTAVO ALBERTO ZAPATA PUERTA, DOLLY DE JESUS ZAPATA HERNANDEZ, ANA MILENA ALVAREZ ZAPATA, DIANA MARIA ALVAREZ ZAPATA, OLGA DE JESUS ZAPATA HERNANDEZ, ELSY DE JESÚS ZAPATA HERNANDEZ, JONNATAN AGUIRRE ZAPATA, LUIS FELIPE AGUIRRE ZAPATA, VICTOR HUGO ZAPATA ANGEL, JUAN DAVID ZAPATA ANGEL, ERIKA ALEJANDRA ZAPATA ANGEL</t>
  </si>
  <si>
    <t>05001233100020120008600</t>
  </si>
  <si>
    <t>EMILIANO GARCIA GARZON, GLORIA EDILMA GARCIA OTALVARO, AMPARO OTALVARO OTALVARO, MISAEL GIL GÓMEZ</t>
  </si>
  <si>
    <t>2011-00189 (Juzgado Civil del Circuito Marinilla)</t>
  </si>
  <si>
    <t>EUGENIA DEL SOCORRO VALENCIA GOMEZ</t>
  </si>
  <si>
    <t>05001233100020110189500</t>
  </si>
  <si>
    <t>JOSE IGNACIO GAVIRIA OCHOA, LUZ ADRIANA ACEVEDO OSPINA, NATALIA GAVIRIA ACEVEDO, ANA SOFIA GAVIRIA ACEVEDO</t>
  </si>
  <si>
    <t>05001333100820120027300</t>
  </si>
  <si>
    <t>ADRIANA MARITZA RUEDA DIEZ, LUISA FERNANDA OCAMPO, ANA ISABEL OCAMPO</t>
  </si>
  <si>
    <t>05001333100220120016200</t>
  </si>
  <si>
    <t>JUAN CAMILO GONZALEZ JARAMILLO, MARTA LUCIA GONZALEZ JARAMILLO, LUZ STELLA GONZALEZ JARAMILLO, JAIME ANDRES GONZALEZ JARAMILLO, JHON FREDY GONZALEZ JARAMILLO</t>
  </si>
  <si>
    <t>GUSTAVO ALBERTO ZAPATA RUEDA, JAIRO DE JESUS ZAPATA HERNANDEZ, LUISA FERNANDA ZAPATA MEJIA, MARIA CAMILA ZAPATA MEJIA, JHON JAIRO ZAPATA PUERTA,, DOLLY DE JESUS ZAPATA HERNANDEZ, ANA MILENA ALVAREZ ZAPATA, DIANA MARIA ALVAREZ ZAPATA, OLGA DE JESÚS ZAPATA HERNANDEZ, ELSY DE JESÚS ZAPATA HERNANDEZ</t>
  </si>
  <si>
    <t>05001310500120090017300</t>
  </si>
  <si>
    <t>05001310500220080077200</t>
  </si>
  <si>
    <t>05001233100020020037700</t>
  </si>
  <si>
    <t>05001233100020050319400</t>
  </si>
  <si>
    <t>LUZ MERY OCHOA PEÑA, JHON ALEJANDRO OCHOA PEÑA</t>
  </si>
  <si>
    <t>ROQUE RAUL GRANADOS ALBARRACIN</t>
  </si>
  <si>
    <t>05001333102720070034600</t>
  </si>
  <si>
    <t>05001233100020070299600</t>
  </si>
  <si>
    <t>ADA COMPUTADORA S.A.</t>
  </si>
  <si>
    <t>FUNDACIÓN HOSPITALARIA SAN VICENTE DE PAUL</t>
  </si>
  <si>
    <t>ALEGATOS EN 2DA</t>
  </si>
  <si>
    <t>05001333101920110054300</t>
  </si>
  <si>
    <t>LUIS CARLOS SOTO GRANADA, NANCY MAWARA ACOSTA GONZALEZ</t>
  </si>
  <si>
    <t>05001333100120100054300</t>
  </si>
  <si>
    <t>SERGIO DE JESUS VARGAS TOBON, DORIS EUGENIA VILLEGAS, YENI MARCELA VILLEGAS</t>
  </si>
  <si>
    <t>05001233100020100019600</t>
  </si>
  <si>
    <t>ANA CECILIA CATAÑO LOPEZ DE MESA, PAULA DEL RIO CATAÑO, SIMÓM DEL RÍO CATAÑO</t>
  </si>
  <si>
    <t>05001333302220120042300</t>
  </si>
  <si>
    <t>JESÚS ANTONIO BOTERO RAMÍREZ, MERY DEL SOCORRO RAMÍREZ RAMÍREZ, YEISON CAMILO BOTERO RAMÍREZ, JESÚS DANIEL BOTERO RAMÍREZ, YUDY ALEJANDRA BOTERO RAMÍREZ, LISBETH MARIANA BOTERO RAMÍREZ, ANDRES FELIPE BOTERO RAMÍREZ, CRISTIAN FERNEY BOTERO RAMÍREZ</t>
  </si>
  <si>
    <t>Radicado 
(Escriba los 23 Digitos del radicado judicial sin espacios, guiones u otro carácter especial)</t>
  </si>
  <si>
    <t>Jurisdicción
(Seleccione una de las opciones de la lista desplegable)</t>
  </si>
  <si>
    <t>Demandante (S)
(Digite nombres y apellidos de todos y cada uno de los demandantes)</t>
  </si>
  <si>
    <t>Tipo de Acción/Pretensión
(Seleccione una de las opciones de la lista desplegable)</t>
  </si>
  <si>
    <t>Tema o asunto objeto de la litis
(Seleccione una de las opciones de la lista desplegable)</t>
  </si>
  <si>
    <t>Cuantía
(Escriba el total en de la sumatoria de las pretensiones de contenido economico)</t>
  </si>
  <si>
    <t>Etapa Procesal
(Seleccione una de las opciones de la lista desplegable)</t>
  </si>
  <si>
    <t>Probabilidad del fallo
(Seleccione una de las opciones de la lista desplegable)</t>
  </si>
  <si>
    <t>Apoderado
(Seleccione una de las opciones de la lista desplegable)</t>
  </si>
  <si>
    <t>Dependencia Interesada
(Seleccione una de las opciones de la lista desplegable)</t>
  </si>
  <si>
    <t>Observaciones
(Es campo es obligatorio cuando sea seleccionadola opcion "otras" en la comulna G)</t>
  </si>
  <si>
    <t>ERIKA HERNANDEZ  BOLIVAR</t>
  </si>
  <si>
    <t>05001233300020140053300</t>
  </si>
  <si>
    <t>05001333302820140062900</t>
  </si>
  <si>
    <t xml:space="preserve">YENI PATRICIA ALZATE </t>
  </si>
  <si>
    <t>05001333302020130108500</t>
  </si>
  <si>
    <t>LINA MARIA MAZO</t>
  </si>
  <si>
    <t>05001333303020140049400</t>
  </si>
  <si>
    <t xml:space="preserve">DEIVY AELXANDER VANEGAS RESTREPO Y AMPARO VANEGAS RESTREPO </t>
  </si>
  <si>
    <t>05001233100020100173500</t>
  </si>
  <si>
    <t xml:space="preserve">LEON ALBERTO CORREA Y OTROS </t>
  </si>
  <si>
    <t>05001333101420080033200</t>
  </si>
  <si>
    <t xml:space="preserve">FRANCY YOLIMA RIVAS ARANGO </t>
  </si>
  <si>
    <t>05001310500120140082100</t>
  </si>
  <si>
    <t xml:space="preserve">CARMEN TULIA ESCOBAR GALEANO </t>
  </si>
  <si>
    <t>05001333301020140037500</t>
  </si>
  <si>
    <t>MARIA IRENE URIBE MIRANDA</t>
  </si>
  <si>
    <t>05001233300020140113000</t>
  </si>
  <si>
    <t>JUAN ALVARO SOTO NARANJO</t>
  </si>
  <si>
    <t>05001333301620140091700</t>
  </si>
  <si>
    <t xml:space="preserve">FROILAN DE JESUS ARCILA MONSALVE,  JORGE HUMBERTO ARCILA, CARLOS AJVIER TABARES ARCILA, HERNAN DARIO ARCILA, DEICI  CATALINA AGUDELO MESA, ANA FABIOLA AGUDELO, RODOLFO AGUDELO ARCILA, JOSE MIGUEL RAMIREZ AGUDELO </t>
  </si>
  <si>
    <r>
      <t xml:space="preserve">Radicado 
</t>
    </r>
    <r>
      <rPr>
        <b/>
        <sz val="6"/>
        <rFont val="Arial"/>
        <family val="2"/>
      </rPr>
      <t>(Escriba los 23 Digitos del radicado judicial sin espacios, guiones u otro carácter especial)</t>
    </r>
  </si>
  <si>
    <r>
      <t xml:space="preserve">Jurisdicción
</t>
    </r>
    <r>
      <rPr>
        <b/>
        <sz val="6"/>
        <rFont val="Arial"/>
        <family val="2"/>
      </rPr>
      <t>(Seleccione una de las opciones de la lista desplegable)</t>
    </r>
  </si>
  <si>
    <r>
      <t xml:space="preserve">Demandado (S)
</t>
    </r>
    <r>
      <rPr>
        <b/>
        <sz val="6"/>
        <rFont val="Arial"/>
        <family val="2"/>
      </rPr>
      <t>(Digite nombres y apellidos de todos y cada uno de los demandado)</t>
    </r>
  </si>
  <si>
    <t>05001233100020020025201</t>
  </si>
  <si>
    <t>05837333300120140058800</t>
  </si>
  <si>
    <t>LUZ MARINA BALLESTEROS Y OTROS</t>
  </si>
  <si>
    <t>05001333303020140038000</t>
  </si>
  <si>
    <t>DORA DE J. PALACIO MARIN</t>
  </si>
  <si>
    <t>05001233300020140224500</t>
  </si>
  <si>
    <t>ALBERTO BUILES ORTEGA</t>
  </si>
  <si>
    <t>05001333301720140033200</t>
  </si>
  <si>
    <t>MARIA ELCIDIA SEPULVEDA JARAMILLO Y OTRAS</t>
  </si>
  <si>
    <t>JOSE IGNACIO PEREZ HOYOS Y OTROS</t>
  </si>
  <si>
    <t>05001333300820140137900</t>
  </si>
  <si>
    <t>CARLOS MARIO RIVERA ESCOBAR</t>
  </si>
  <si>
    <t>05001333301120140154900</t>
  </si>
  <si>
    <t>RAUL DE J. VELASQUEZ ROLDAN Y OTROS</t>
  </si>
  <si>
    <t>05001333301220140037700</t>
  </si>
  <si>
    <t>ESTELLA DEL CARMEN GRANADA BUSTAMANTE</t>
  </si>
  <si>
    <t>05001233300020140100500</t>
  </si>
  <si>
    <t xml:space="preserve">LINA MARIA ZULUAGA RUIZ </t>
  </si>
  <si>
    <t>05001333101720070003001</t>
  </si>
  <si>
    <t xml:space="preserve">RUBEN DARIO AGUDELO MARIN </t>
  </si>
  <si>
    <t>05001333101320110071100</t>
  </si>
  <si>
    <t>JESUS MARIA HERNNADEZ CAMPIÑO</t>
  </si>
  <si>
    <t>05001233100020030316301</t>
  </si>
  <si>
    <t>LILIANA MARIA GOMEZ RESTREPO</t>
  </si>
  <si>
    <r>
      <t xml:space="preserve">1. Fortaleza de la defensa
</t>
    </r>
    <r>
      <rPr>
        <sz val="10"/>
        <rFont val="Arial"/>
        <family val="2"/>
      </rPr>
      <t>Corresponde a la razonabilidad y/o expectativa de éxito del demandante frente a los hechos y normas en las que se fundamenta.</t>
    </r>
  </si>
  <si>
    <r>
      <t xml:space="preserve">2. Fortaleza probatoria de la defensa
</t>
    </r>
    <r>
      <rPr>
        <sz val="10"/>
        <rFont val="Arial"/>
        <family val="2"/>
      </rPr>
      <t>Muestra la consistencia y solidez de los hechos frente a las pruebas que se aportan y se practican para la defensa del proceso</t>
    </r>
  </si>
  <si>
    <r>
      <t xml:space="preserve">3. Presencia de riesgos procesales
</t>
    </r>
    <r>
      <rPr>
        <sz val="10"/>
        <rFont val="Arial"/>
        <family val="2"/>
      </rPr>
      <t>Este criterio se relaciona con los siguientes eventos en la defensa del Estado: (i) cambio del titular del despacho, (ii) posición del juez de conocimiento, (iii) arribo oportuno de las pruebas solicitadas, (iv) número de instancias asociadas al proceso, y (v) medidas de descongestión judicial</t>
    </r>
  </si>
  <si>
    <r>
      <t xml:space="preserve">4. Nivel de jurisprudencia
</t>
    </r>
    <r>
      <rPr>
        <sz val="10"/>
        <rFont val="Arial"/>
        <family val="2"/>
      </rPr>
      <t>Este indicador muestra la incidencia de los antecedentes procesales similares en un proceso de contestación de la demanda, donde se obtuvieron fallos favorables</t>
    </r>
  </si>
  <si>
    <t>Tiempor probable del fallo</t>
  </si>
  <si>
    <t>1. Fortaleza de la defensa
Corresponde a la razonabilidad y/o expectativa de éxito del demandante frente a los hechos y normas en las que se fundamenta.</t>
  </si>
  <si>
    <t>2. Fortaleza probatoria de la defensa
Muestra la consistencia y solidez de los hechos frente a las pruebas que se aportan y se practican para la defensa del proceso</t>
  </si>
  <si>
    <t>3. Presencia de riesgos procesales
Este criterio se relaciona con los siguientes eventos en la defensa del Estado: (i) cambio del titular del despacho, (ii) posición del juez de conocimiento, (iii) arribo oportuno de las pruebas solicitadas, (iv) número de instancias asociadas al proceso, y (v) medidas de descongestión judicial</t>
  </si>
  <si>
    <t>4. Nivel de jurisprudencia
Este indicador muestra la incidencia de los antecedentes procesales similares en un proceso de contestación de la demanda, donde se obtuvieron fallos favorables</t>
  </si>
  <si>
    <t>MEDIO BAJO</t>
  </si>
  <si>
    <t>ALTO</t>
  </si>
  <si>
    <t>MEDIO ALTO</t>
  </si>
  <si>
    <t>BAJO</t>
  </si>
  <si>
    <t>1 año</t>
  </si>
  <si>
    <t>3 años</t>
  </si>
  <si>
    <t xml:space="preserve">4 años </t>
  </si>
  <si>
    <t>05001333101120110049400</t>
  </si>
  <si>
    <t>05001233100020110190700</t>
  </si>
  <si>
    <t>MEDIA ALTO</t>
  </si>
  <si>
    <t>Tiempo probable del Fallo</t>
  </si>
  <si>
    <t>05001333301720140071100</t>
  </si>
  <si>
    <t xml:space="preserve">EQUILIBRIO ECONOMICO </t>
  </si>
  <si>
    <t xml:space="preserve">2 años </t>
  </si>
  <si>
    <t xml:space="preserve">3 años </t>
  </si>
  <si>
    <t>2 años</t>
  </si>
  <si>
    <t>4 años</t>
  </si>
  <si>
    <t>05001333302020140136500</t>
  </si>
  <si>
    <t>LUZ BERNARDA VALENCIA</t>
  </si>
  <si>
    <t>4 AÑOS</t>
  </si>
  <si>
    <t>05001333300520140130500</t>
  </si>
  <si>
    <t>JESÚS ANTONIO POSADA GUTIERREZ Y OTROS</t>
  </si>
  <si>
    <t>11001031500020110099100</t>
  </si>
  <si>
    <t>DEPTO DE ANTIOQUIA-SSSA</t>
  </si>
  <si>
    <t>05001233100020090075600</t>
  </si>
  <si>
    <t>GLORIA MARIA BARRIENTOS</t>
  </si>
  <si>
    <t>05001233300020140096900</t>
  </si>
  <si>
    <t>CAJANAL EN LIQUIDACIÓN Y OTROS</t>
  </si>
  <si>
    <t>COBRO DE CUOTAS PARTES PENSIONALES</t>
  </si>
  <si>
    <t>5 años</t>
  </si>
  <si>
    <t>05001233100020110181300</t>
  </si>
  <si>
    <t>05001233300020130127800</t>
  </si>
  <si>
    <t>ESE HOSPITAL SAN VICENTE DE PAÚL DE GARZON - HUILA</t>
  </si>
  <si>
    <t>05001333300720130024400</t>
  </si>
  <si>
    <t xml:space="preserve">JULIAN JIMENEZ GARCES </t>
  </si>
  <si>
    <t>05001310500620140036100</t>
  </si>
  <si>
    <t xml:space="preserve">MARTHA HELENA RODAS GONZALEZ </t>
  </si>
  <si>
    <t>05001333302020140093000</t>
  </si>
  <si>
    <t>05001310500320140001675</t>
  </si>
  <si>
    <t xml:space="preserve">ALFONSO MARIA ORTIZ ZULETA </t>
  </si>
  <si>
    <t xml:space="preserve">DIANA PATRICIA OSSA GOMEZ Y OTROS </t>
  </si>
  <si>
    <t>05001410575820150005700</t>
  </si>
  <si>
    <t>OSCAR IVAN AGUINAGA FERRER</t>
  </si>
  <si>
    <t>05001333100520110044101</t>
  </si>
  <si>
    <t>LEIDY ZAPATA AGUDELO</t>
  </si>
  <si>
    <t>11001310503320130076100</t>
  </si>
  <si>
    <t xml:space="preserve">CARLOS MANUEL CORTES MORENO </t>
  </si>
  <si>
    <t>05837333100120110024101</t>
  </si>
  <si>
    <t xml:space="preserve">PAOLA ANDREA BEDOYA SERNA </t>
  </si>
  <si>
    <t>05001333301820140067000</t>
  </si>
  <si>
    <t xml:space="preserve">MARIA EUGENIA CANO </t>
  </si>
  <si>
    <t>05001333300220140040100</t>
  </si>
  <si>
    <t xml:space="preserve">JOSE DELFIN RINCON AGUDELO Y OTROS </t>
  </si>
  <si>
    <t xml:space="preserve">GRABIEL DE JESUS SANCHEZ SALAZAR </t>
  </si>
  <si>
    <t>05001333300520130033500</t>
  </si>
  <si>
    <t>OSCAR IVAN AGUINAGA</t>
  </si>
  <si>
    <t>05001410575520150038300</t>
  </si>
  <si>
    <t>TERESITA DE J ALZATE TRUJILLO</t>
  </si>
  <si>
    <t>05001333301420150053000</t>
  </si>
  <si>
    <t>MUNICIPIO DE CAÑASGORDAS Y ESE HOSPITAL SAN CARLOS</t>
  </si>
  <si>
    <t>LINA MARIA ZULUAGA RUIZ</t>
  </si>
  <si>
    <t>05001333300620150028000</t>
  </si>
  <si>
    <t xml:space="preserve">CARLOS JULIO DURAN </t>
  </si>
  <si>
    <t>05001333102820110033600</t>
  </si>
  <si>
    <t>05001333302720150067800</t>
  </si>
  <si>
    <t>CARLOS ANTONIO RAMIREZ Y OTROS</t>
  </si>
  <si>
    <t xml:space="preserve">JORGE SEPULVEDA VARELA </t>
  </si>
  <si>
    <t>05837333300120150050600</t>
  </si>
  <si>
    <t>05001333301320150025300</t>
  </si>
  <si>
    <t xml:space="preserve">CLINICA SOMA </t>
  </si>
  <si>
    <t xml:space="preserve">COBRO DE FACTURAS POR PRESTACIÓN DE SERVICIOS DE SALUD </t>
  </si>
  <si>
    <t xml:space="preserve">DIANA PATRICIA VASQUEZ CARO </t>
  </si>
  <si>
    <t>68679333170120150013600</t>
  </si>
  <si>
    <t>05001310501620150063700</t>
  </si>
  <si>
    <t>OXIVITAL S.A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</si>
</sst>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 #,##0.00_);_(&quot;$&quot;\ * \(#,##0.00\);_(&quot;$&quot;\ * &quot;-&quot;??_);_(@_)"/>
    <numFmt numFmtId="164" formatCode="[$-C0A]d\-mmm\-yy;@"/>
  </numFmts>
  <fonts count="21" x14ac:knownFonts="1">
    <font>
      <sz val="11"/>
      <color theme="1"/>
      <name val="Calibri"/>
      <family val="2"/>
      <scheme val="minor"/>
    </font>
    <font>
      <b/>
      <sz val="8"/>
      <name val="Arial"/>
      <family val="2"/>
    </font>
    <font>
      <sz val="8"/>
      <name val="Arial"/>
      <family val="2"/>
    </font>
    <font>
      <sz val="10"/>
      <name val="Arial"/>
      <family val="2"/>
    </font>
    <font>
      <sz val="10"/>
      <color theme="1"/>
      <name val="Calibri"/>
      <family val="2"/>
      <scheme val="minor"/>
    </font>
    <font>
      <sz val="10"/>
      <name val="Calibri"/>
      <family val="2"/>
      <scheme val="minor"/>
    </font>
    <font>
      <sz val="8"/>
      <color theme="1"/>
      <name val="Arial"/>
      <family val="2"/>
    </font>
    <font>
      <sz val="6"/>
      <name val="Arial"/>
      <family val="2"/>
    </font>
    <font>
      <sz val="11"/>
      <color theme="1"/>
      <name val="Calibri"/>
      <family val="2"/>
      <scheme val="minor"/>
    </font>
    <font>
      <sz val="11"/>
      <color rgb="FF006100"/>
      <name val="Calibri"/>
      <family val="2"/>
      <scheme val="minor"/>
    </font>
    <font>
      <sz val="11"/>
      <color rgb="FFFF0000"/>
      <name val="Calibri"/>
      <family val="2"/>
      <scheme val="minor"/>
    </font>
    <font>
      <sz val="7"/>
      <color theme="1"/>
      <name val="Arial"/>
      <family val="2"/>
    </font>
    <font>
      <b/>
      <sz val="6"/>
      <name val="Arial"/>
      <family val="2"/>
    </font>
    <font>
      <b/>
      <sz val="10"/>
      <name val="Arial"/>
      <family val="2"/>
    </font>
    <font>
      <sz val="9"/>
      <name val="Arial"/>
      <family val="2"/>
    </font>
    <font>
      <sz val="9"/>
      <color theme="1"/>
      <name val="Arial"/>
      <family val="2"/>
    </font>
    <font>
      <sz val="9"/>
      <color indexed="8"/>
      <name val="Arial"/>
      <family val="2"/>
    </font>
    <font>
      <sz val="9"/>
      <color rgb="FFFF0000"/>
      <name val="Arial"/>
      <family val="2"/>
    </font>
    <font>
      <b/>
      <sz val="9"/>
      <name val="Arial"/>
      <family val="2"/>
    </font>
    <font>
      <b/>
      <sz val="9"/>
      <color theme="1"/>
      <name val="Arial"/>
      <family val="2"/>
    </font>
    <font>
      <sz val="8"/>
      <color indexed="8"/>
      <name val="Arial"/>
      <family val="2"/>
    </font>
  </fonts>
  <fills count="7">
    <fill>
      <patternFill patternType="none"/>
    </fill>
    <fill>
      <patternFill patternType="gray125"/>
    </fill>
    <fill>
      <patternFill patternType="solid">
        <fgColor theme="0" tint="-0.249977111117893"/>
        <bgColor indexed="64"/>
      </patternFill>
    </fill>
    <fill>
      <patternFill patternType="solid">
        <fgColor rgb="FFC6EFCE"/>
      </patternFill>
    </fill>
    <fill>
      <patternFill patternType="solid">
        <fgColor rgb="FFFFFFCC"/>
      </patternFill>
    </fill>
    <fill>
      <patternFill patternType="solid">
        <fgColor rgb="FFFFFF0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6">
    <xf numFmtId="0" fontId="0" fillId="0" borderId="0"/>
    <xf numFmtId="0" fontId="3" fillId="0" borderId="0"/>
    <xf numFmtId="0" fontId="9" fillId="3" borderId="0" applyNumberFormat="0" applyBorder="0" applyAlignment="0" applyProtection="0"/>
    <xf numFmtId="0" fontId="10" fillId="0" borderId="0" applyNumberFormat="0" applyFill="0" applyBorder="0" applyAlignment="0" applyProtection="0"/>
    <xf numFmtId="0" fontId="8" fillId="4" borderId="2" applyNumberFormat="0" applyFont="0" applyAlignment="0" applyProtection="0"/>
    <xf numFmtId="44" fontId="8" fillId="0" borderId="0" applyFont="0" applyFill="0" applyBorder="0" applyAlignment="0" applyProtection="0"/>
  </cellStyleXfs>
  <cellXfs count="117">
    <xf numFmtId="0" fontId="0" fillId="0" borderId="0" xfId="0"/>
    <xf numFmtId="0" fontId="4" fillId="0" borderId="0" xfId="0" applyFont="1"/>
    <xf numFmtId="0" fontId="4" fillId="0" borderId="0" xfId="0" applyFont="1" applyAlignment="1">
      <alignment wrapText="1"/>
    </xf>
    <xf numFmtId="0" fontId="5" fillId="0" borderId="0" xfId="0" applyFont="1"/>
    <xf numFmtId="0" fontId="5" fillId="0" borderId="0" xfId="0" applyFont="1" applyAlignment="1">
      <alignment wrapText="1"/>
    </xf>
    <xf numFmtId="0" fontId="1"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164"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3" fontId="2" fillId="0" borderId="1" xfId="0" applyNumberFormat="1" applyFont="1" applyFill="1" applyBorder="1" applyAlignment="1" applyProtection="1">
      <alignment horizontal="center" vertical="center" wrapText="1"/>
      <protection locked="0"/>
    </xf>
    <xf numFmtId="14" fontId="2" fillId="0" borderId="1" xfId="0" applyNumberFormat="1" applyFont="1" applyFill="1" applyBorder="1" applyAlignment="1" applyProtection="1">
      <alignment horizontal="center" vertical="center" wrapText="1"/>
      <protection locked="0"/>
    </xf>
    <xf numFmtId="49"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3" fontId="6"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49" fontId="2" fillId="6" borderId="1" xfId="0" applyNumberFormat="1"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3" fontId="1" fillId="0" borderId="1" xfId="0" applyNumberFormat="1" applyFont="1" applyFill="1" applyBorder="1" applyAlignment="1" applyProtection="1">
      <alignment horizontal="center" vertical="center" wrapText="1"/>
      <protection locked="0"/>
    </xf>
    <xf numFmtId="3" fontId="1" fillId="0"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6" fillId="0" borderId="0" xfId="0" applyFont="1" applyAlignment="1">
      <alignment horizontal="center" vertical="center"/>
    </xf>
    <xf numFmtId="0" fontId="2" fillId="0" borderId="1" xfId="0" applyFont="1" applyFill="1" applyBorder="1" applyAlignment="1" applyProtection="1">
      <alignment horizontal="center" vertical="center"/>
      <protection locked="0"/>
    </xf>
    <xf numFmtId="0" fontId="2" fillId="0"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6" fillId="0" borderId="0" xfId="0" applyFont="1" applyAlignment="1">
      <alignment horizontal="center" vertical="center" wrapText="1"/>
    </xf>
    <xf numFmtId="0" fontId="14" fillId="0" borderId="1" xfId="0" applyFont="1" applyFill="1" applyBorder="1" applyAlignment="1" applyProtection="1">
      <alignment horizontal="center" vertical="center" wrapText="1"/>
      <protection locked="0"/>
    </xf>
    <xf numFmtId="14" fontId="14" fillId="0" borderId="1" xfId="0" applyNumberFormat="1" applyFont="1" applyFill="1" applyBorder="1" applyAlignment="1" applyProtection="1">
      <alignment horizontal="center" vertical="center" wrapText="1"/>
      <protection locked="0"/>
    </xf>
    <xf numFmtId="49" fontId="14" fillId="0" borderId="1" xfId="0" applyNumberFormat="1" applyFont="1" applyFill="1" applyBorder="1" applyAlignment="1" applyProtection="1">
      <alignment horizontal="center" vertical="center" wrapText="1"/>
      <protection locked="0"/>
    </xf>
    <xf numFmtId="3" fontId="14"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Border="1" applyAlignment="1">
      <alignment horizontal="center" vertical="center" wrapText="1"/>
    </xf>
    <xf numFmtId="49" fontId="15" fillId="0" borderId="1" xfId="0" applyNumberFormat="1" applyFont="1" applyFill="1" applyBorder="1" applyAlignment="1">
      <alignment horizontal="center" vertical="center" wrapText="1"/>
    </xf>
    <xf numFmtId="0" fontId="15" fillId="0" borderId="0" xfId="0" applyFont="1" applyFill="1" applyAlignment="1">
      <alignment horizontal="center" vertical="center"/>
    </xf>
    <xf numFmtId="0" fontId="15" fillId="0" borderId="1" xfId="0" applyFont="1" applyBorder="1" applyAlignment="1">
      <alignment horizontal="center" vertical="center"/>
    </xf>
    <xf numFmtId="49" fontId="14"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3" fontId="16"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0" applyFont="1" applyBorder="1" applyAlignment="1">
      <alignment horizontal="center" vertical="center" wrapText="1"/>
    </xf>
    <xf numFmtId="49" fontId="15" fillId="0" borderId="1" xfId="2" applyNumberFormat="1" applyFont="1" applyFill="1" applyBorder="1" applyAlignment="1" applyProtection="1">
      <alignment horizontal="center" vertical="center" wrapText="1"/>
      <protection locked="0"/>
    </xf>
    <xf numFmtId="0" fontId="15" fillId="0" borderId="1" xfId="2" applyFont="1" applyFill="1" applyBorder="1" applyAlignment="1">
      <alignment horizontal="center" vertical="center" wrapText="1"/>
    </xf>
    <xf numFmtId="3" fontId="15" fillId="0" borderId="1" xfId="2" applyNumberFormat="1" applyFont="1" applyFill="1" applyBorder="1" applyAlignment="1" applyProtection="1">
      <alignment horizontal="center" vertical="center" wrapText="1"/>
      <protection locked="0"/>
    </xf>
    <xf numFmtId="49" fontId="15" fillId="0" borderId="1" xfId="2" applyNumberFormat="1" applyFont="1" applyFill="1" applyBorder="1" applyAlignment="1">
      <alignment horizontal="center" vertical="center" wrapText="1"/>
    </xf>
    <xf numFmtId="3" fontId="15" fillId="0" borderId="1" xfId="0" applyNumberFormat="1" applyFont="1" applyFill="1" applyBorder="1" applyAlignment="1" applyProtection="1">
      <alignment horizontal="center" vertical="center" wrapText="1"/>
      <protection locked="0"/>
    </xf>
    <xf numFmtId="49" fontId="15" fillId="0" borderId="1" xfId="0" applyNumberFormat="1" applyFont="1" applyFill="1" applyBorder="1" applyAlignment="1" applyProtection="1">
      <alignment horizontal="center" vertical="center" wrapText="1"/>
      <protection locked="0"/>
    </xf>
    <xf numFmtId="49" fontId="15" fillId="0" borderId="1" xfId="4" applyNumberFormat="1" applyFont="1" applyFill="1" applyBorder="1" applyAlignment="1" applyProtection="1">
      <alignment horizontal="center" vertical="center" wrapText="1"/>
      <protection locked="0"/>
    </xf>
    <xf numFmtId="0" fontId="15" fillId="0" borderId="1" xfId="4" applyFont="1" applyFill="1" applyBorder="1" applyAlignment="1">
      <alignment horizontal="center" vertical="center" wrapText="1"/>
    </xf>
    <xf numFmtId="14" fontId="14" fillId="0" borderId="1" xfId="2" applyNumberFormat="1" applyFont="1" applyFill="1" applyBorder="1" applyAlignment="1" applyProtection="1">
      <alignment horizontal="center" vertical="center" wrapText="1"/>
      <protection locked="0"/>
    </xf>
    <xf numFmtId="0" fontId="14" fillId="0" borderId="1" xfId="2" applyFont="1" applyFill="1" applyBorder="1" applyAlignment="1">
      <alignment horizontal="center" vertical="center" wrapText="1"/>
    </xf>
    <xf numFmtId="14" fontId="14" fillId="0" borderId="1" xfId="4" applyNumberFormat="1" applyFont="1" applyFill="1" applyBorder="1" applyAlignment="1" applyProtection="1">
      <alignment horizontal="center" vertical="center" wrapText="1"/>
      <protection locked="0"/>
    </xf>
    <xf numFmtId="49" fontId="15" fillId="0" borderId="1" xfId="3" applyNumberFormat="1" applyFont="1" applyFill="1" applyBorder="1" applyAlignment="1" applyProtection="1">
      <alignment horizontal="center" vertical="center" wrapText="1"/>
      <protection locked="0"/>
    </xf>
    <xf numFmtId="164" fontId="14"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xf>
    <xf numFmtId="14" fontId="15" fillId="0" borderId="1" xfId="0" applyNumberFormat="1" applyFont="1" applyFill="1" applyBorder="1" applyAlignment="1">
      <alignment horizontal="center" vertical="center" wrapText="1"/>
    </xf>
    <xf numFmtId="3" fontId="15" fillId="0" borderId="1" xfId="0" applyNumberFormat="1" applyFont="1" applyFill="1" applyBorder="1" applyAlignment="1">
      <alignment horizontal="center" vertical="center" wrapText="1"/>
    </xf>
    <xf numFmtId="49" fontId="15" fillId="0" borderId="1" xfId="0" applyNumberFormat="1" applyFont="1" applyBorder="1" applyAlignment="1">
      <alignment horizontal="center" vertical="center" wrapText="1"/>
    </xf>
    <xf numFmtId="49" fontId="14" fillId="6" borderId="1" xfId="0" applyNumberFormat="1" applyFont="1" applyFill="1" applyBorder="1" applyAlignment="1" applyProtection="1">
      <alignment horizontal="center" vertical="center" wrapText="1"/>
      <protection locked="0"/>
    </xf>
    <xf numFmtId="49" fontId="14" fillId="0" borderId="3" xfId="0" applyNumberFormat="1" applyFont="1" applyFill="1" applyBorder="1" applyAlignment="1" applyProtection="1">
      <alignment horizontal="center" vertical="center" wrapText="1"/>
      <protection locked="0"/>
    </xf>
    <xf numFmtId="0" fontId="14" fillId="0" borderId="3" xfId="0" applyFont="1" applyFill="1" applyBorder="1" applyAlignment="1" applyProtection="1">
      <alignment horizontal="center" vertical="center" wrapText="1"/>
      <protection locked="0"/>
    </xf>
    <xf numFmtId="14" fontId="14" fillId="0" borderId="3" xfId="0" applyNumberFormat="1" applyFont="1" applyFill="1" applyBorder="1" applyAlignment="1" applyProtection="1">
      <alignment horizontal="center" vertical="center" wrapText="1"/>
      <protection locked="0"/>
    </xf>
    <xf numFmtId="0" fontId="14" fillId="0" borderId="0" xfId="0" applyFont="1" applyFill="1" applyBorder="1" applyAlignment="1">
      <alignment horizontal="center" vertical="center" wrapText="1"/>
    </xf>
    <xf numFmtId="0" fontId="15" fillId="0" borderId="0" xfId="0" applyFont="1" applyAlignment="1">
      <alignment horizontal="center" vertical="center"/>
    </xf>
    <xf numFmtId="16" fontId="15" fillId="0" borderId="1" xfId="0" applyNumberFormat="1" applyFont="1" applyBorder="1" applyAlignment="1">
      <alignment horizontal="center" vertical="center" wrapText="1"/>
    </xf>
    <xf numFmtId="14" fontId="15" fillId="0" borderId="1" xfId="0" applyNumberFormat="1" applyFont="1" applyBorder="1" applyAlignment="1">
      <alignment horizontal="center" vertical="center" wrapText="1"/>
    </xf>
    <xf numFmtId="18" fontId="15" fillId="0" borderId="1" xfId="0" applyNumberFormat="1" applyFont="1" applyFill="1" applyBorder="1" applyAlignment="1">
      <alignment horizontal="center" vertical="center" wrapText="1"/>
    </xf>
    <xf numFmtId="3" fontId="14" fillId="0" borderId="3" xfId="0" applyNumberFormat="1" applyFont="1" applyFill="1" applyBorder="1" applyAlignment="1" applyProtection="1">
      <alignment horizontal="center" vertical="center" wrapText="1"/>
      <protection locked="0"/>
    </xf>
    <xf numFmtId="0" fontId="14" fillId="0" borderId="4" xfId="0" applyFont="1" applyFill="1" applyBorder="1" applyAlignment="1" applyProtection="1">
      <alignment horizontal="center" vertical="center" wrapText="1"/>
      <protection locked="0"/>
    </xf>
    <xf numFmtId="49" fontId="1" fillId="2" borderId="1" xfId="0" applyNumberFormat="1" applyFont="1" applyFill="1" applyBorder="1" applyAlignment="1">
      <alignment horizontal="center" vertical="center" wrapText="1"/>
    </xf>
    <xf numFmtId="49" fontId="2" fillId="0" borderId="1" xfId="0" applyNumberFormat="1" applyFont="1" applyFill="1" applyBorder="1" applyAlignment="1" applyProtection="1">
      <alignment horizontal="center" vertical="center" wrapText="1"/>
      <protection locked="0"/>
    </xf>
    <xf numFmtId="49" fontId="1" fillId="0" borderId="1" xfId="0" applyNumberFormat="1" applyFont="1" applyFill="1" applyBorder="1" applyAlignment="1" applyProtection="1">
      <alignment horizontal="center" vertical="center" wrapText="1"/>
      <protection locked="0"/>
    </xf>
    <xf numFmtId="49" fontId="2"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13" fillId="5" borderId="1" xfId="0" applyFont="1" applyFill="1" applyBorder="1" applyAlignment="1">
      <alignment horizontal="center" vertical="center" wrapText="1"/>
    </xf>
    <xf numFmtId="0" fontId="2" fillId="6" borderId="1" xfId="0" applyFont="1" applyFill="1" applyBorder="1" applyAlignment="1" applyProtection="1">
      <alignment horizontal="center" vertical="center" wrapText="1"/>
      <protection locked="0"/>
    </xf>
    <xf numFmtId="0" fontId="6" fillId="6" borderId="0" xfId="0" applyFont="1" applyFill="1" applyAlignment="1">
      <alignment horizontal="center" vertical="center"/>
    </xf>
    <xf numFmtId="14" fontId="2" fillId="6" borderId="1" xfId="0" applyNumberFormat="1" applyFont="1" applyFill="1" applyBorder="1" applyAlignment="1" applyProtection="1">
      <alignment horizontal="center" vertical="center" wrapText="1"/>
      <protection locked="0"/>
    </xf>
    <xf numFmtId="3" fontId="2" fillId="6" borderId="1" xfId="0" applyNumberFormat="1" applyFont="1" applyFill="1" applyBorder="1" applyAlignment="1" applyProtection="1">
      <alignment horizontal="center" vertical="center" wrapText="1"/>
      <protection locked="0"/>
    </xf>
    <xf numFmtId="0" fontId="2" fillId="6" borderId="1" xfId="0" applyFont="1" applyFill="1" applyBorder="1" applyAlignment="1" applyProtection="1">
      <alignment horizontal="center" vertical="center"/>
      <protection locked="0"/>
    </xf>
    <xf numFmtId="0" fontId="2" fillId="6" borderId="1" xfId="0" applyFont="1" applyFill="1" applyBorder="1" applyAlignment="1">
      <alignment horizontal="center" vertical="center" wrapText="1"/>
    </xf>
    <xf numFmtId="0" fontId="0" fillId="6" borderId="0" xfId="0" applyFont="1" applyFill="1" applyAlignment="1">
      <alignment horizontal="center" vertical="center"/>
    </xf>
    <xf numFmtId="0" fontId="14" fillId="0" borderId="1" xfId="0" applyFont="1" applyBorder="1" applyAlignment="1">
      <alignment horizontal="center" vertical="center" wrapText="1"/>
    </xf>
    <xf numFmtId="0" fontId="18" fillId="2" borderId="1" xfId="0" applyFont="1" applyFill="1" applyBorder="1" applyAlignment="1">
      <alignment horizontal="center" vertical="center" wrapText="1"/>
    </xf>
    <xf numFmtId="164" fontId="18" fillId="2" borderId="1" xfId="0" applyNumberFormat="1" applyFont="1" applyFill="1" applyBorder="1" applyAlignment="1">
      <alignment horizontal="center" vertical="center" wrapText="1"/>
    </xf>
    <xf numFmtId="49" fontId="18" fillId="2" borderId="1" xfId="0" applyNumberFormat="1" applyFont="1" applyFill="1" applyBorder="1" applyAlignment="1">
      <alignment horizontal="center" vertical="center" wrapText="1"/>
    </xf>
    <xf numFmtId="3" fontId="18" fillId="2" borderId="1" xfId="0" applyNumberFormat="1" applyFont="1" applyFill="1" applyBorder="1" applyAlignment="1">
      <alignment horizontal="center" vertical="center" wrapText="1"/>
    </xf>
    <xf numFmtId="0" fontId="19" fillId="0" borderId="1" xfId="0" applyFont="1" applyBorder="1" applyAlignment="1">
      <alignment horizontal="center" vertical="center" wrapText="1"/>
    </xf>
    <xf numFmtId="0" fontId="14" fillId="0" borderId="1" xfId="0" applyFont="1" applyFill="1" applyBorder="1" applyAlignment="1">
      <alignment horizontal="center" wrapText="1"/>
    </xf>
    <xf numFmtId="0" fontId="14" fillId="0" borderId="1" xfId="0" applyFont="1" applyFill="1" applyBorder="1" applyAlignment="1">
      <alignment wrapText="1"/>
    </xf>
    <xf numFmtId="0" fontId="15" fillId="0" borderId="1" xfId="0" applyFont="1" applyFill="1" applyBorder="1"/>
    <xf numFmtId="3" fontId="15" fillId="0" borderId="1" xfId="0" applyNumberFormat="1" applyFont="1" applyBorder="1" applyAlignment="1">
      <alignment horizontal="center" vertical="center" wrapText="1"/>
    </xf>
    <xf numFmtId="44" fontId="15" fillId="0" borderId="1" xfId="5" applyFont="1" applyBorder="1" applyAlignment="1">
      <alignment horizontal="center" vertical="center" wrapText="1"/>
    </xf>
    <xf numFmtId="0" fontId="15" fillId="0" borderId="1" xfId="5" applyNumberFormat="1" applyFont="1" applyBorder="1" applyAlignment="1">
      <alignment horizontal="center" vertical="center" wrapText="1"/>
    </xf>
    <xf numFmtId="49" fontId="6"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2" fillId="0" borderId="3" xfId="0" applyFont="1" applyFill="1" applyBorder="1" applyAlignment="1" applyProtection="1">
      <alignment horizontal="center" vertical="center" wrapText="1"/>
      <protection locked="0"/>
    </xf>
    <xf numFmtId="49" fontId="2" fillId="0" borderId="1" xfId="0" applyNumberFormat="1" applyFont="1" applyFill="1" applyBorder="1" applyAlignment="1" applyProtection="1">
      <alignment horizontal="center" vertical="center" wrapText="1"/>
      <protection locked="0"/>
    </xf>
    <xf numFmtId="49" fontId="2" fillId="0" borderId="1" xfId="0"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14" fontId="15" fillId="0" borderId="1" xfId="0" applyNumberFormat="1" applyFont="1" applyBorder="1" applyAlignment="1">
      <alignment vertical="center" wrapText="1"/>
    </xf>
    <xf numFmtId="14" fontId="14" fillId="0" borderId="3" xfId="0" applyNumberFormat="1" applyFont="1" applyFill="1" applyBorder="1" applyAlignment="1" applyProtection="1">
      <alignment vertical="center" wrapText="1"/>
      <protection locked="0"/>
    </xf>
    <xf numFmtId="14" fontId="14" fillId="0" borderId="1" xfId="0" applyNumberFormat="1" applyFont="1" applyFill="1" applyBorder="1" applyAlignment="1" applyProtection="1">
      <alignment vertical="center" wrapText="1"/>
      <protection locked="0"/>
    </xf>
    <xf numFmtId="0" fontId="14" fillId="0" borderId="1" xfId="0" applyFont="1" applyFill="1" applyBorder="1" applyAlignment="1" applyProtection="1">
      <alignment horizontal="left" vertical="center" wrapText="1"/>
      <protection locked="0"/>
    </xf>
    <xf numFmtId="0" fontId="6" fillId="0" borderId="1" xfId="2" applyFont="1" applyFill="1" applyBorder="1" applyAlignment="1">
      <alignment horizontal="center" vertical="center" wrapText="1"/>
    </xf>
    <xf numFmtId="3" fontId="6" fillId="0" borderId="1" xfId="0" applyNumberFormat="1" applyFont="1" applyFill="1" applyBorder="1" applyAlignment="1" applyProtection="1">
      <alignment horizontal="center" vertical="center" wrapText="1"/>
      <protection locked="0"/>
    </xf>
    <xf numFmtId="49" fontId="6" fillId="0" borderId="1" xfId="2" applyNumberFormat="1" applyFont="1" applyFill="1" applyBorder="1" applyAlignment="1">
      <alignment horizontal="center" vertical="center" wrapText="1"/>
    </xf>
    <xf numFmtId="0" fontId="6" fillId="0" borderId="1" xfId="4" applyFont="1" applyFill="1" applyBorder="1" applyAlignment="1">
      <alignment horizontal="center" vertical="center" wrapText="1"/>
    </xf>
    <xf numFmtId="0" fontId="6" fillId="0" borderId="1" xfId="2" applyFont="1" applyFill="1" applyBorder="1" applyAlignment="1" applyProtection="1">
      <alignment horizontal="center" vertical="center" wrapText="1"/>
      <protection locked="0"/>
    </xf>
    <xf numFmtId="0" fontId="6" fillId="0" borderId="1" xfId="4"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cellXfs>
  <cellStyles count="6">
    <cellStyle name="Buena" xfId="2" builtinId="26"/>
    <cellStyle name="Moneda" xfId="5" builtinId="4"/>
    <cellStyle name="Normal" xfId="0" builtinId="0"/>
    <cellStyle name="Normal 3" xfId="1"/>
    <cellStyle name="Notas" xfId="4" builtinId="10"/>
    <cellStyle name="Texto de advertencia" xfId="3" builtin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cadavidl/Desktop/DOCTORA%20FABIOLA%20ECHEVERR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ers\ehernandezb\Downloads\INFORME%20DE%20PROCESOS%20COMPLETO%20A%20MARZO%205%20DE%202015%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ehernandezb/Desktop/INFORME%20MENSUAL%20PROCESOS%20LINA%20ZULUAGA%2007042015%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ehernandezb/Downloads/INFORME%20DE%20PROCESOS%20NOVIEMBRE%202014%20(1)%20abril%207%20de%2020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ehernandezb/Downloads/INFORME%20DE%20PROCESOS%20NOVIEMBRE%202014%20(1)%20abril%207%20de%202015%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ehernandezb/Downloads/INFORME%20GENERAL%20DE%20PROCESOS%20SSSA%20-%20DAL-%20MARZO%202015%20(%20DRA.ERIK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MANDADOS"/>
      <sheetName val="DEMANDANTES"/>
      <sheetName val="Hoja3"/>
    </sheetNames>
    <sheetDataSet>
      <sheetData sheetId="0" refreshError="1">
        <row r="2">
          <cell r="C2" t="str">
            <v>11001031500020110099100</v>
          </cell>
        </row>
        <row r="13">
          <cell r="C13" t="str">
            <v>05001233100019990117101</v>
          </cell>
          <cell r="D13" t="str">
            <v>ADMINISTRATIVA</v>
          </cell>
          <cell r="E13" t="str">
            <v xml:space="preserve">UBALDO MANUEL VILORIA TORRES </v>
          </cell>
          <cell r="F13" t="str">
            <v>REPARACIÓN DIRECTA</v>
          </cell>
          <cell r="G13" t="str">
            <v>FALLA EN EL SERVICIO DE SALUD</v>
          </cell>
          <cell r="H13">
            <v>218510000</v>
          </cell>
          <cell r="J13" t="str">
            <v>A FAVOR</v>
          </cell>
        </row>
        <row r="16">
          <cell r="C16" t="str">
            <v>05001233100020100192900</v>
          </cell>
          <cell r="D16" t="str">
            <v>ADMINISTRATIVA</v>
          </cell>
          <cell r="E16" t="str">
            <v>ESE HOSPITAL SAN ROQUE</v>
          </cell>
          <cell r="F16" t="str">
            <v>REPETICIÓN</v>
          </cell>
          <cell r="G16" t="str">
            <v>FALLA EN EL SERVICIO DE SALUD</v>
          </cell>
          <cell r="H16">
            <v>56314641</v>
          </cell>
          <cell r="I16" t="str">
            <v>PRUEBAS</v>
          </cell>
          <cell r="J16" t="str">
            <v>A FAVOR</v>
          </cell>
        </row>
        <row r="17">
          <cell r="C17" t="str">
            <v>05001233100020100164800</v>
          </cell>
          <cell r="D17" t="str">
            <v>ADMINISTRATIVA</v>
          </cell>
          <cell r="E17" t="str">
            <v>RAMON PEREZ GARCIA</v>
          </cell>
          <cell r="F17" t="str">
            <v>REPARACIÓN DIRECTA</v>
          </cell>
          <cell r="G17" t="str">
            <v>FALLA EN EL SERVICIO DE SALUD</v>
          </cell>
          <cell r="H17">
            <v>309000000</v>
          </cell>
          <cell r="I17" t="str">
            <v>PRUEBAS</v>
          </cell>
          <cell r="J17" t="str">
            <v>A FAVOR</v>
          </cell>
        </row>
        <row r="18">
          <cell r="C18" t="str">
            <v>05001233100020090107300</v>
          </cell>
          <cell r="D18" t="str">
            <v>ADMINISTRATIVA</v>
          </cell>
          <cell r="E18" t="str">
            <v>LIBARDO MANCO</v>
          </cell>
          <cell r="F18" t="str">
            <v>REPARACIÓN DIRECTA</v>
          </cell>
          <cell r="G18" t="str">
            <v>FALLA EN EL SERVICIO DE SALUD</v>
          </cell>
          <cell r="H18">
            <v>298140000</v>
          </cell>
          <cell r="I18" t="str">
            <v>PRUEBAS</v>
          </cell>
          <cell r="J18" t="str">
            <v>A FAVOR</v>
          </cell>
        </row>
        <row r="19">
          <cell r="C19" t="str">
            <v>05001233100020110197400</v>
          </cell>
          <cell r="D19" t="str">
            <v>ADMINISTRATIVA</v>
          </cell>
          <cell r="E19" t="str">
            <v>LUZ MARINA ARBOLEDA</v>
          </cell>
          <cell r="F19" t="str">
            <v>REPARACIÓN DIRECTA</v>
          </cell>
          <cell r="G19" t="str">
            <v>FALLA EN EL SERVICIO DE SALUD</v>
          </cell>
          <cell r="H19">
            <v>856960000</v>
          </cell>
          <cell r="I19" t="str">
            <v>PRUEBAS</v>
          </cell>
          <cell r="J19" t="str">
            <v>A FAVOR</v>
          </cell>
        </row>
        <row r="25">
          <cell r="C25" t="str">
            <v>05001333100320120015100</v>
          </cell>
          <cell r="D25" t="str">
            <v>ADMINISTRATIVA</v>
          </cell>
          <cell r="E25" t="str">
            <v>IVAN DARIO ARREDONDO</v>
          </cell>
          <cell r="F25" t="str">
            <v>REPARACIÓN DIRECTA</v>
          </cell>
          <cell r="G25" t="str">
            <v>FALLA EN EL SERVICIO DE SALUD</v>
          </cell>
          <cell r="H25">
            <v>129300000</v>
          </cell>
        </row>
        <row r="26">
          <cell r="C26" t="str">
            <v>05001333100520110005100</v>
          </cell>
          <cell r="D26" t="str">
            <v>ADMINISTRATIVA</v>
          </cell>
          <cell r="E26" t="str">
            <v>MARLENY ESTRADA TORO</v>
          </cell>
          <cell r="F26" t="str">
            <v>REPARACIÓN DIRECTA</v>
          </cell>
          <cell r="G26" t="str">
            <v>FALLA EN EL SERVICIO DE SALUD</v>
          </cell>
          <cell r="H26">
            <v>200000000</v>
          </cell>
        </row>
        <row r="27">
          <cell r="C27" t="str">
            <v>05001333100520110044100</v>
          </cell>
          <cell r="D27" t="str">
            <v>ADMINISTRATIVA</v>
          </cell>
          <cell r="E27" t="str">
            <v>LEYDI ZAPATA</v>
          </cell>
          <cell r="F27" t="str">
            <v>REPARACIÓN DIRECTA</v>
          </cell>
          <cell r="G27" t="str">
            <v>FALLA EN EL SERVICIO DE SALUD</v>
          </cell>
          <cell r="H27">
            <v>107120000</v>
          </cell>
        </row>
        <row r="28">
          <cell r="C28" t="str">
            <v>05001333100820120017000</v>
          </cell>
          <cell r="D28" t="str">
            <v>ADMINISTRATIVA</v>
          </cell>
          <cell r="E28" t="str">
            <v>ROSA ELVIRA GALEANO</v>
          </cell>
          <cell r="F28" t="str">
            <v>REPARACIÓN DIRECTA</v>
          </cell>
          <cell r="G28" t="str">
            <v>FALLA EN EL SERVICIO DE SALUD</v>
          </cell>
          <cell r="H28">
            <v>226680000</v>
          </cell>
        </row>
        <row r="29">
          <cell r="C29" t="str">
            <v>05001333100720110023300</v>
          </cell>
          <cell r="D29" t="str">
            <v>CONSTITUCIONAL</v>
          </cell>
          <cell r="E29" t="str">
            <v>PROCURADURIA AGRARIA</v>
          </cell>
          <cell r="F29" t="str">
            <v>POPULAR</v>
          </cell>
          <cell r="G29" t="str">
            <v>FALLA EN EL SERVICIO DE SALUD</v>
          </cell>
          <cell r="H29">
            <v>0</v>
          </cell>
        </row>
        <row r="31">
          <cell r="C31" t="str">
            <v>05001333101520110047800</v>
          </cell>
          <cell r="D31" t="str">
            <v>ADMINISTRATIVA</v>
          </cell>
          <cell r="E31" t="str">
            <v>EDWIN HORACIO JIMENEZ</v>
          </cell>
          <cell r="F31" t="str">
            <v>REPARACIÓN DIRECTA</v>
          </cell>
          <cell r="G31" t="str">
            <v>FALLA EN EL SERVICIO DE SALUD</v>
          </cell>
          <cell r="H31">
            <v>482906322</v>
          </cell>
        </row>
        <row r="32">
          <cell r="C32" t="str">
            <v>05001333102120100058300</v>
          </cell>
          <cell r="D32" t="str">
            <v>ADMINISTRATIVA</v>
          </cell>
          <cell r="E32" t="str">
            <v>RAMIRO TABARES METAUTE</v>
          </cell>
          <cell r="F32" t="str">
            <v>REPARACIÓN DIRECTA</v>
          </cell>
          <cell r="G32" t="str">
            <v>FALLA EN EL SERVICIO DE SALUD</v>
          </cell>
          <cell r="H32">
            <v>250500000</v>
          </cell>
        </row>
        <row r="33">
          <cell r="C33" t="str">
            <v>05001333102320110043800</v>
          </cell>
          <cell r="D33" t="str">
            <v>ADMINISTRATIVA</v>
          </cell>
          <cell r="F33" t="str">
            <v>REPARACIÓN DIRECTA</v>
          </cell>
          <cell r="G33" t="str">
            <v>FALLA EN EL SERVICIO DE SALUD</v>
          </cell>
          <cell r="H33">
            <v>2060992006</v>
          </cell>
        </row>
        <row r="34">
          <cell r="C34" t="str">
            <v>05001333302320130051900</v>
          </cell>
          <cell r="D34" t="str">
            <v>ADMINISTRATIVA</v>
          </cell>
          <cell r="E34" t="str">
            <v>AGUSTIN TAMAYO FERRO</v>
          </cell>
          <cell r="F34" t="str">
            <v>REPARACIÓN DIRECTA</v>
          </cell>
          <cell r="G34" t="str">
            <v>FALLA EN EL SERVICIO DE SALUD</v>
          </cell>
          <cell r="H34">
            <v>40000000</v>
          </cell>
        </row>
        <row r="35">
          <cell r="C35" t="str">
            <v>05001333302920120012100</v>
          </cell>
          <cell r="D35" t="str">
            <v>ADMINISTRATIVA</v>
          </cell>
          <cell r="E35" t="str">
            <v xml:space="preserve">ABRAHAM DUQUE HOYOS </v>
          </cell>
          <cell r="F35" t="str">
            <v>REPARACIÓN DIRECTA</v>
          </cell>
          <cell r="G35" t="str">
            <v>FALLA EN EL SERVICIO DE SALUD</v>
          </cell>
          <cell r="H35">
            <v>343019000</v>
          </cell>
        </row>
        <row r="36">
          <cell r="C36" t="str">
            <v>05001333300420130027000</v>
          </cell>
          <cell r="D36" t="str">
            <v>ADMINISTRATIVA</v>
          </cell>
          <cell r="F36" t="str">
            <v>REPARACIÓN DIRECTA</v>
          </cell>
          <cell r="G36" t="str">
            <v>FALLA EN EL SERVICIO DE SALUD</v>
          </cell>
          <cell r="H36">
            <v>1065464420</v>
          </cell>
          <cell r="J36" t="str">
            <v>A FAVOR</v>
          </cell>
        </row>
        <row r="37">
          <cell r="C37" t="str">
            <v>05001310501420110152001</v>
          </cell>
          <cell r="D37" t="str">
            <v>LABORAL</v>
          </cell>
          <cell r="E37" t="str">
            <v>MARIA OFELIA ALVAREZ</v>
          </cell>
          <cell r="F37" t="str">
            <v>ORDINARIA</v>
          </cell>
          <cell r="G37" t="str">
            <v>RECONOCIMIENTO Y PAGO DE PENSIÓN</v>
          </cell>
          <cell r="H37">
            <v>351267000</v>
          </cell>
          <cell r="J37" t="str">
            <v>A FAVOR</v>
          </cell>
        </row>
        <row r="38">
          <cell r="D38" t="str">
            <v>LABORAL</v>
          </cell>
          <cell r="E38" t="str">
            <v>JOHN LENIN ARANGO</v>
          </cell>
          <cell r="F38" t="str">
            <v>ORDINARIA</v>
          </cell>
          <cell r="G38" t="str">
            <v>RECONOCIMIENTO Y PAGO DE PENSIÓN</v>
          </cell>
          <cell r="H38">
            <v>53560000</v>
          </cell>
          <cell r="J38" t="str">
            <v>A FAVOR</v>
          </cell>
        </row>
        <row r="41">
          <cell r="C41" t="str">
            <v>05001400030062010007600</v>
          </cell>
          <cell r="D41" t="str">
            <v>CIVIL</v>
          </cell>
          <cell r="E41" t="str">
            <v>COOPERATIVA INERACTUAR</v>
          </cell>
          <cell r="F41" t="str">
            <v>ORDINARIA</v>
          </cell>
          <cell r="G41" t="str">
            <v xml:space="preserve">HIPOTECARIO </v>
          </cell>
          <cell r="H41">
            <v>34000000</v>
          </cell>
          <cell r="I41" t="str">
            <v>PRUEBAS</v>
          </cell>
          <cell r="J41" t="str">
            <v>A FAVOR</v>
          </cell>
        </row>
        <row r="43">
          <cell r="C43" t="str">
            <v>05837333100120110024100</v>
          </cell>
          <cell r="D43" t="str">
            <v>ADMINISTRATIVA</v>
          </cell>
          <cell r="E43" t="str">
            <v xml:space="preserve">PAOLA ANDREA BEDOYA </v>
          </cell>
          <cell r="F43" t="str">
            <v>REPARACIÓN DIRECTA</v>
          </cell>
          <cell r="G43" t="str">
            <v>FALLA EN EL SERVICIO DE SALUD</v>
          </cell>
          <cell r="H43">
            <v>1441525003</v>
          </cell>
        </row>
        <row r="44">
          <cell r="C44" t="str">
            <v>05837333100120110024600</v>
          </cell>
          <cell r="D44" t="str">
            <v>ADMINISTRATIVA</v>
          </cell>
          <cell r="E44" t="str">
            <v>OSCAR EMILIO RIVERA RIVERA</v>
          </cell>
          <cell r="F44" t="str">
            <v>REPARACIÓN DIRECTA</v>
          </cell>
          <cell r="G44" t="str">
            <v>FALLA EN EL SERVICIO DE SALUD</v>
          </cell>
          <cell r="H44">
            <v>420252924</v>
          </cell>
        </row>
        <row r="45">
          <cell r="C45" t="str">
            <v>05837333100120110050200</v>
          </cell>
          <cell r="D45" t="str">
            <v>ADMINISTRATIVA</v>
          </cell>
          <cell r="E45" t="str">
            <v>LUCILA ISABEL PEÑA</v>
          </cell>
          <cell r="F45" t="str">
            <v>REPARACIÓN DIRECTA</v>
          </cell>
          <cell r="G45" t="str">
            <v>FALLA EN EL SERVICIO DE SALUD</v>
          </cell>
          <cell r="H45">
            <v>100000000</v>
          </cell>
        </row>
        <row r="46">
          <cell r="C46" t="str">
            <v>05001333100920110049700</v>
          </cell>
          <cell r="D46" t="str">
            <v>ADMINISTRATIVA</v>
          </cell>
          <cell r="E46" t="str">
            <v>DYRLA MOSQUERA</v>
          </cell>
          <cell r="F46" t="str">
            <v>REPARACIÓN DIRECTA</v>
          </cell>
          <cell r="G46" t="str">
            <v>FALLA EN EL SERVICIO DE SALUD</v>
          </cell>
          <cell r="H46">
            <v>103106715</v>
          </cell>
        </row>
        <row r="68">
          <cell r="C68" t="str">
            <v>05001333302620130016600</v>
          </cell>
          <cell r="D68" t="str">
            <v>ADMINISTRATIVA</v>
          </cell>
          <cell r="E68" t="str">
            <v xml:space="preserve">RUBEN DE JESUS OCHOA BEDOYA </v>
          </cell>
          <cell r="F68" t="str">
            <v>REPARACIÓN DIRECTA</v>
          </cell>
          <cell r="G68" t="str">
            <v>FALLA EN EL SERVICIO DE SALUD</v>
          </cell>
          <cell r="H68">
            <v>284054375</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MANDADOS"/>
      <sheetName val="DEMANDANTES"/>
      <sheetName val="Hoja3"/>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MANDADOS"/>
      <sheetName val="DEMANDANTES"/>
      <sheetName val="Hoja3"/>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MANDADOS"/>
      <sheetName val="DEMANDANTES"/>
      <sheetName val="Hoja3"/>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MANDADOS"/>
      <sheetName val="DEMANDANTES"/>
      <sheetName val="Hoja3"/>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MANDADOS"/>
      <sheetName val="DEMANDANTES"/>
      <sheetName val="Hoja3"/>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33"/>
  <sheetViews>
    <sheetView tabSelected="1" topLeftCell="H1" zoomScale="110" zoomScaleNormal="110" workbookViewId="0">
      <pane ySplit="1" topLeftCell="A17" activePane="bottomLeft" state="frozen"/>
      <selection pane="bottomLeft" activeCell="C1" sqref="C1"/>
    </sheetView>
  </sheetViews>
  <sheetFormatPr baseColWidth="10" defaultRowHeight="24.95" customHeight="1" x14ac:dyDescent="0.25"/>
  <cols>
    <col min="1" max="1" width="4.7109375" style="34" customWidth="1"/>
    <col min="2" max="2" width="14.7109375" style="36" customWidth="1"/>
    <col min="3" max="3" width="29.85546875" style="36" customWidth="1"/>
    <col min="4" max="4" width="15.7109375" style="36" customWidth="1"/>
    <col min="5" max="5" width="48.7109375" style="16" customWidth="1"/>
    <col min="6" max="6" width="34.5703125" style="36" bestFit="1" customWidth="1"/>
    <col min="7" max="7" width="46.140625" style="36" bestFit="1" customWidth="1"/>
    <col min="8" max="8" width="28.140625" style="36" customWidth="1"/>
    <col min="9" max="9" width="17" style="36" customWidth="1"/>
    <col min="10" max="14" width="20.42578125" style="36" customWidth="1"/>
    <col min="15" max="15" width="19" style="36" customWidth="1"/>
    <col min="16" max="16" width="30.140625" style="36" customWidth="1"/>
    <col min="17" max="17" width="25" style="36" customWidth="1"/>
    <col min="18" max="18" width="36.5703125" style="36" customWidth="1"/>
    <col min="19" max="19" width="5.7109375" style="36" customWidth="1"/>
    <col min="20" max="20" width="56.42578125" style="36" bestFit="1" customWidth="1"/>
    <col min="21" max="16384" width="11.42578125" style="36"/>
  </cols>
  <sheetData>
    <row r="1" spans="1:20" s="93" customFormat="1" ht="123.75" customHeight="1" x14ac:dyDescent="0.25">
      <c r="A1" s="89"/>
      <c r="B1" s="90" t="s">
        <v>0</v>
      </c>
      <c r="C1" s="91" t="s">
        <v>397</v>
      </c>
      <c r="D1" s="91" t="s">
        <v>398</v>
      </c>
      <c r="E1" s="91" t="s">
        <v>399</v>
      </c>
      <c r="F1" s="91" t="s">
        <v>400</v>
      </c>
      <c r="G1" s="89" t="s">
        <v>401</v>
      </c>
      <c r="H1" s="92" t="s">
        <v>402</v>
      </c>
      <c r="I1" s="89" t="s">
        <v>403</v>
      </c>
      <c r="J1" s="89" t="s">
        <v>404</v>
      </c>
      <c r="K1" s="89" t="s">
        <v>460</v>
      </c>
      <c r="L1" s="89" t="s">
        <v>461</v>
      </c>
      <c r="M1" s="89" t="s">
        <v>462</v>
      </c>
      <c r="N1" s="89" t="s">
        <v>463</v>
      </c>
      <c r="O1" s="89" t="s">
        <v>459</v>
      </c>
      <c r="P1" s="89" t="s">
        <v>405</v>
      </c>
      <c r="Q1" s="89" t="s">
        <v>406</v>
      </c>
      <c r="R1" s="89" t="s">
        <v>407</v>
      </c>
      <c r="T1" s="93" t="s">
        <v>121</v>
      </c>
    </row>
    <row r="2" spans="1:20" ht="33.75" customHeight="1" x14ac:dyDescent="0.25">
      <c r="A2" s="30">
        <v>1</v>
      </c>
      <c r="B2" s="31"/>
      <c r="C2" s="32" t="str">
        <f>[1]DEMANDADOS!C13</f>
        <v>05001233100019990117101</v>
      </c>
      <c r="D2" s="32" t="str">
        <f>[1]DEMANDADOS!D13</f>
        <v>ADMINISTRATIVA</v>
      </c>
      <c r="E2" s="103" t="str">
        <f>[1]DEMANDADOS!E13</f>
        <v xml:space="preserve">UBALDO MANUEL VILORIA TORRES </v>
      </c>
      <c r="F2" s="32" t="str">
        <f>[1]DEMANDADOS!F13</f>
        <v>REPARACIÓN DIRECTA</v>
      </c>
      <c r="G2" s="32" t="str">
        <f>[1]DEMANDADOS!G13</f>
        <v>FALLA EN EL SERVICIO DE SALUD</v>
      </c>
      <c r="H2" s="33">
        <f>[1]DEMANDADOS!H13</f>
        <v>218510000</v>
      </c>
      <c r="I2" s="32" t="s">
        <v>41</v>
      </c>
      <c r="J2" s="32" t="str">
        <f>[1]DEMANDADOS!J13</f>
        <v>A FAVOR</v>
      </c>
      <c r="K2" s="30" t="s">
        <v>465</v>
      </c>
      <c r="L2" s="30" t="s">
        <v>465</v>
      </c>
      <c r="M2" s="30" t="s">
        <v>465</v>
      </c>
      <c r="N2" s="30" t="s">
        <v>465</v>
      </c>
      <c r="O2" s="30" t="s">
        <v>479</v>
      </c>
      <c r="P2" s="34" t="s">
        <v>448</v>
      </c>
      <c r="Q2" s="35" t="s">
        <v>69</v>
      </c>
      <c r="R2" s="35"/>
    </row>
    <row r="3" spans="1:20" ht="24.95" customHeight="1" x14ac:dyDescent="0.25">
      <c r="A3" s="30">
        <v>2</v>
      </c>
      <c r="B3" s="31"/>
      <c r="C3" s="32" t="str">
        <f>[1]DEMANDADOS!C16</f>
        <v>05001233100020100192900</v>
      </c>
      <c r="D3" s="32" t="str">
        <f>[1]DEMANDADOS!D16</f>
        <v>ADMINISTRATIVA</v>
      </c>
      <c r="E3" s="103" t="str">
        <f>[1]DEMANDADOS!E16</f>
        <v>ESE HOSPITAL SAN ROQUE</v>
      </c>
      <c r="F3" s="32" t="str">
        <f>[1]DEMANDADOS!F16</f>
        <v>REPETICIÓN</v>
      </c>
      <c r="G3" s="32" t="str">
        <f>[1]DEMANDADOS!G16</f>
        <v>FALLA EN EL SERVICIO DE SALUD</v>
      </c>
      <c r="H3" s="33">
        <f>[1]DEMANDADOS!H16</f>
        <v>56314641</v>
      </c>
      <c r="I3" s="32" t="str">
        <f>[1]DEMANDADOS!I16</f>
        <v>PRUEBAS</v>
      </c>
      <c r="J3" s="32" t="str">
        <f>[1]DEMANDADOS!J16</f>
        <v>A FAVOR</v>
      </c>
      <c r="K3" s="30" t="s">
        <v>465</v>
      </c>
      <c r="L3" s="30" t="s">
        <v>465</v>
      </c>
      <c r="M3" s="30" t="s">
        <v>465</v>
      </c>
      <c r="N3" s="30" t="s">
        <v>465</v>
      </c>
      <c r="O3" s="30" t="s">
        <v>479</v>
      </c>
      <c r="P3" s="34" t="s">
        <v>448</v>
      </c>
      <c r="Q3" s="35" t="s">
        <v>69</v>
      </c>
      <c r="R3" s="35"/>
    </row>
    <row r="4" spans="1:20" ht="24.95" customHeight="1" x14ac:dyDescent="0.25">
      <c r="A4" s="30">
        <v>3</v>
      </c>
      <c r="B4" s="31"/>
      <c r="C4" s="32" t="str">
        <f>[1]DEMANDADOS!C17</f>
        <v>05001233100020100164800</v>
      </c>
      <c r="D4" s="32" t="str">
        <f>[1]DEMANDADOS!D17</f>
        <v>ADMINISTRATIVA</v>
      </c>
      <c r="E4" s="103" t="str">
        <f>[1]DEMANDADOS!E17</f>
        <v>RAMON PEREZ GARCIA</v>
      </c>
      <c r="F4" s="32" t="str">
        <f>[1]DEMANDADOS!F17</f>
        <v>REPARACIÓN DIRECTA</v>
      </c>
      <c r="G4" s="32" t="str">
        <f>[1]DEMANDADOS!G17</f>
        <v>FALLA EN EL SERVICIO DE SALUD</v>
      </c>
      <c r="H4" s="33">
        <f>[1]DEMANDADOS!H17</f>
        <v>309000000</v>
      </c>
      <c r="I4" s="32" t="str">
        <f>[1]DEMANDADOS!I17</f>
        <v>PRUEBAS</v>
      </c>
      <c r="J4" s="32" t="str">
        <f>[1]DEMANDADOS!J17</f>
        <v>A FAVOR</v>
      </c>
      <c r="K4" s="30" t="s">
        <v>465</v>
      </c>
      <c r="L4" s="30" t="s">
        <v>465</v>
      </c>
      <c r="M4" s="30" t="s">
        <v>465</v>
      </c>
      <c r="N4" s="30" t="s">
        <v>465</v>
      </c>
      <c r="O4" s="30" t="s">
        <v>479</v>
      </c>
      <c r="P4" s="34" t="s">
        <v>448</v>
      </c>
      <c r="Q4" s="35" t="s">
        <v>69</v>
      </c>
      <c r="R4" s="35"/>
    </row>
    <row r="5" spans="1:20" ht="24.95" customHeight="1" x14ac:dyDescent="0.25">
      <c r="A5" s="30">
        <v>4</v>
      </c>
      <c r="B5" s="31"/>
      <c r="C5" s="32" t="str">
        <f>[1]DEMANDADOS!C18</f>
        <v>05001233100020090107300</v>
      </c>
      <c r="D5" s="32" t="str">
        <f>[1]DEMANDADOS!D18</f>
        <v>ADMINISTRATIVA</v>
      </c>
      <c r="E5" s="103" t="str">
        <f>[1]DEMANDADOS!E18</f>
        <v>LIBARDO MANCO</v>
      </c>
      <c r="F5" s="32" t="str">
        <f>[1]DEMANDADOS!F18</f>
        <v>REPARACIÓN DIRECTA</v>
      </c>
      <c r="G5" s="32" t="str">
        <f>[1]DEMANDADOS!G18</f>
        <v>FALLA EN EL SERVICIO DE SALUD</v>
      </c>
      <c r="H5" s="33">
        <f>[1]DEMANDADOS!H18</f>
        <v>298140000</v>
      </c>
      <c r="I5" s="32" t="str">
        <f>[1]DEMANDADOS!I18</f>
        <v>PRUEBAS</v>
      </c>
      <c r="J5" s="32" t="str">
        <f>[1]DEMANDADOS!J18</f>
        <v>A FAVOR</v>
      </c>
      <c r="K5" s="30" t="s">
        <v>465</v>
      </c>
      <c r="L5" s="30" t="s">
        <v>465</v>
      </c>
      <c r="M5" s="30" t="s">
        <v>465</v>
      </c>
      <c r="N5" s="30" t="s">
        <v>465</v>
      </c>
      <c r="O5" s="30" t="s">
        <v>469</v>
      </c>
      <c r="P5" s="34" t="s">
        <v>448</v>
      </c>
      <c r="Q5" s="35" t="s">
        <v>69</v>
      </c>
      <c r="R5" s="35"/>
    </row>
    <row r="6" spans="1:20" ht="24.95" customHeight="1" x14ac:dyDescent="0.25">
      <c r="A6" s="30">
        <v>5</v>
      </c>
      <c r="B6" s="31"/>
      <c r="C6" s="32" t="str">
        <f>[1]DEMANDADOS!C19</f>
        <v>05001233100020110197400</v>
      </c>
      <c r="D6" s="32" t="str">
        <f>[1]DEMANDADOS!D19</f>
        <v>ADMINISTRATIVA</v>
      </c>
      <c r="E6" s="103" t="str">
        <f>[1]DEMANDADOS!E19</f>
        <v>LUZ MARINA ARBOLEDA</v>
      </c>
      <c r="F6" s="32" t="str">
        <f>[1]DEMANDADOS!F19</f>
        <v>REPARACIÓN DIRECTA</v>
      </c>
      <c r="G6" s="32" t="str">
        <f>[1]DEMANDADOS!G19</f>
        <v>FALLA EN EL SERVICIO DE SALUD</v>
      </c>
      <c r="H6" s="33">
        <f>[1]DEMANDADOS!H19</f>
        <v>856960000</v>
      </c>
      <c r="I6" s="32" t="str">
        <f>[1]DEMANDADOS!I19</f>
        <v>PRUEBAS</v>
      </c>
      <c r="J6" s="32" t="str">
        <f>[1]DEMANDADOS!J19</f>
        <v>A FAVOR</v>
      </c>
      <c r="K6" s="30" t="s">
        <v>465</v>
      </c>
      <c r="L6" s="30" t="s">
        <v>465</v>
      </c>
      <c r="M6" s="30" t="s">
        <v>465</v>
      </c>
      <c r="N6" s="30" t="s">
        <v>465</v>
      </c>
      <c r="O6" s="30" t="s">
        <v>469</v>
      </c>
      <c r="P6" s="34" t="s">
        <v>448</v>
      </c>
      <c r="Q6" s="35" t="s">
        <v>69</v>
      </c>
      <c r="R6" s="35"/>
    </row>
    <row r="7" spans="1:20" ht="24.95" customHeight="1" x14ac:dyDescent="0.25">
      <c r="A7" s="30">
        <v>6</v>
      </c>
      <c r="B7" s="34"/>
      <c r="C7" s="37" t="str">
        <f>[1]DEMANDADOS!C25</f>
        <v>05001333100320120015100</v>
      </c>
      <c r="D7" s="37" t="str">
        <f>[1]DEMANDADOS!D25</f>
        <v>ADMINISTRATIVA</v>
      </c>
      <c r="E7" s="100" t="str">
        <f>[1]DEMANDADOS!E25</f>
        <v>IVAN DARIO ARREDONDO</v>
      </c>
      <c r="F7" s="37" t="str">
        <f>[1]DEMANDADOS!F25</f>
        <v>REPARACIÓN DIRECTA</v>
      </c>
      <c r="G7" s="37" t="str">
        <f>[1]DEMANDADOS!G25</f>
        <v>FALLA EN EL SERVICIO DE SALUD</v>
      </c>
      <c r="H7" s="37">
        <f>[1]DEMANDADOS!H25</f>
        <v>129300000</v>
      </c>
      <c r="I7" s="30" t="s">
        <v>6</v>
      </c>
      <c r="J7" s="30" t="s">
        <v>4</v>
      </c>
      <c r="K7" s="30" t="s">
        <v>465</v>
      </c>
      <c r="L7" s="30" t="s">
        <v>465</v>
      </c>
      <c r="M7" s="30" t="s">
        <v>465</v>
      </c>
      <c r="N7" s="30" t="s">
        <v>465</v>
      </c>
      <c r="O7" s="30" t="s">
        <v>469</v>
      </c>
      <c r="P7" s="37" t="s">
        <v>114</v>
      </c>
      <c r="Q7" s="35" t="s">
        <v>69</v>
      </c>
    </row>
    <row r="8" spans="1:20" ht="24.95" customHeight="1" x14ac:dyDescent="0.25">
      <c r="A8" s="30">
        <v>7</v>
      </c>
      <c r="B8" s="34"/>
      <c r="C8" s="37" t="str">
        <f>[1]DEMANDADOS!C26</f>
        <v>05001333100520110005100</v>
      </c>
      <c r="D8" s="37" t="str">
        <f>[1]DEMANDADOS!D26</f>
        <v>ADMINISTRATIVA</v>
      </c>
      <c r="E8" s="100" t="str">
        <f>[1]DEMANDADOS!E26</f>
        <v>MARLENY ESTRADA TORO</v>
      </c>
      <c r="F8" s="37" t="str">
        <f>[1]DEMANDADOS!F26</f>
        <v>REPARACIÓN DIRECTA</v>
      </c>
      <c r="G8" s="37" t="str">
        <f>[1]DEMANDADOS!G26</f>
        <v>FALLA EN EL SERVICIO DE SALUD</v>
      </c>
      <c r="H8" s="37">
        <f>[1]DEMANDADOS!H26</f>
        <v>200000000</v>
      </c>
      <c r="I8" s="30" t="s">
        <v>10</v>
      </c>
      <c r="J8" s="30" t="s">
        <v>4</v>
      </c>
      <c r="K8" s="30" t="s">
        <v>465</v>
      </c>
      <c r="L8" s="30" t="s">
        <v>465</v>
      </c>
      <c r="M8" s="30" t="s">
        <v>465</v>
      </c>
      <c r="N8" s="30" t="s">
        <v>465</v>
      </c>
      <c r="O8" s="30" t="s">
        <v>479</v>
      </c>
      <c r="P8" s="37" t="s">
        <v>114</v>
      </c>
      <c r="Q8" s="35" t="s">
        <v>69</v>
      </c>
    </row>
    <row r="9" spans="1:20" ht="24.95" customHeight="1" x14ac:dyDescent="0.25">
      <c r="A9" s="30">
        <v>8</v>
      </c>
      <c r="B9" s="34"/>
      <c r="C9" s="37" t="s">
        <v>449</v>
      </c>
      <c r="D9" s="37" t="s">
        <v>1</v>
      </c>
      <c r="E9" s="100" t="s">
        <v>450</v>
      </c>
      <c r="F9" s="37" t="s">
        <v>15</v>
      </c>
      <c r="G9" s="37" t="s">
        <v>23</v>
      </c>
      <c r="H9" s="38">
        <v>358000000</v>
      </c>
      <c r="I9" s="30" t="s">
        <v>6</v>
      </c>
      <c r="J9" s="30" t="s">
        <v>4</v>
      </c>
      <c r="K9" s="30" t="s">
        <v>465</v>
      </c>
      <c r="L9" s="30" t="s">
        <v>465</v>
      </c>
      <c r="M9" s="30" t="s">
        <v>465</v>
      </c>
      <c r="N9" s="30" t="s">
        <v>465</v>
      </c>
      <c r="O9" s="30" t="s">
        <v>469</v>
      </c>
      <c r="P9" s="34" t="s">
        <v>448</v>
      </c>
      <c r="Q9" s="35" t="s">
        <v>69</v>
      </c>
    </row>
    <row r="10" spans="1:20" ht="24.95" customHeight="1" x14ac:dyDescent="0.25">
      <c r="A10" s="30">
        <v>9</v>
      </c>
      <c r="B10" s="34"/>
      <c r="C10" s="37" t="s">
        <v>451</v>
      </c>
      <c r="D10" s="37" t="s">
        <v>1</v>
      </c>
      <c r="E10" s="100" t="s">
        <v>452</v>
      </c>
      <c r="F10" s="37" t="s">
        <v>15</v>
      </c>
      <c r="G10" s="37" t="s">
        <v>23</v>
      </c>
      <c r="H10" s="38">
        <v>368382000</v>
      </c>
      <c r="I10" s="30" t="s">
        <v>6</v>
      </c>
      <c r="J10" s="30" t="s">
        <v>4</v>
      </c>
      <c r="K10" s="30" t="s">
        <v>465</v>
      </c>
      <c r="L10" s="30" t="s">
        <v>465</v>
      </c>
      <c r="M10" s="30" t="s">
        <v>465</v>
      </c>
      <c r="N10" s="30" t="s">
        <v>465</v>
      </c>
      <c r="O10" s="30" t="s">
        <v>469</v>
      </c>
      <c r="P10" s="34" t="s">
        <v>448</v>
      </c>
      <c r="Q10" s="35" t="s">
        <v>69</v>
      </c>
    </row>
    <row r="11" spans="1:20" ht="24.95" customHeight="1" x14ac:dyDescent="0.25">
      <c r="A11" s="30">
        <v>10</v>
      </c>
      <c r="B11" s="34"/>
      <c r="C11" s="37" t="str">
        <f>[1]DEMANDADOS!C27</f>
        <v>05001333100520110044100</v>
      </c>
      <c r="D11" s="37" t="str">
        <f>[1]DEMANDADOS!D27</f>
        <v>ADMINISTRATIVA</v>
      </c>
      <c r="E11" s="100" t="str">
        <f>[1]DEMANDADOS!E27</f>
        <v>LEYDI ZAPATA</v>
      </c>
      <c r="F11" s="37" t="str">
        <f>[1]DEMANDADOS!F27</f>
        <v>REPARACIÓN DIRECTA</v>
      </c>
      <c r="G11" s="37" t="str">
        <f>[1]DEMANDADOS!G27</f>
        <v>FALLA EN EL SERVICIO DE SALUD</v>
      </c>
      <c r="H11" s="37">
        <f>[1]DEMANDADOS!H27</f>
        <v>107120000</v>
      </c>
      <c r="I11" s="30" t="s">
        <v>10</v>
      </c>
      <c r="J11" s="30" t="s">
        <v>4</v>
      </c>
      <c r="K11" s="30" t="s">
        <v>465</v>
      </c>
      <c r="L11" s="30" t="s">
        <v>465</v>
      </c>
      <c r="M11" s="30" t="s">
        <v>465</v>
      </c>
      <c r="N11" s="30" t="s">
        <v>465</v>
      </c>
      <c r="O11" s="30" t="s">
        <v>468</v>
      </c>
      <c r="P11" s="37" t="s">
        <v>114</v>
      </c>
      <c r="Q11" s="35" t="s">
        <v>69</v>
      </c>
    </row>
    <row r="12" spans="1:20" ht="24.95" customHeight="1" x14ac:dyDescent="0.25">
      <c r="A12" s="30">
        <v>11</v>
      </c>
      <c r="B12" s="34"/>
      <c r="C12" s="37" t="str">
        <f>[1]DEMANDADOS!C28</f>
        <v>05001333100820120017000</v>
      </c>
      <c r="D12" s="37" t="str">
        <f>[1]DEMANDADOS!D28</f>
        <v>ADMINISTRATIVA</v>
      </c>
      <c r="E12" s="100" t="str">
        <f>[1]DEMANDADOS!E28</f>
        <v>ROSA ELVIRA GALEANO</v>
      </c>
      <c r="F12" s="37" t="str">
        <f>[1]DEMANDADOS!F28</f>
        <v>REPARACIÓN DIRECTA</v>
      </c>
      <c r="G12" s="37" t="str">
        <f>[1]DEMANDADOS!G28</f>
        <v>FALLA EN EL SERVICIO DE SALUD</v>
      </c>
      <c r="H12" s="37">
        <f>[1]DEMANDADOS!H28</f>
        <v>226680000</v>
      </c>
      <c r="I12" s="30" t="s">
        <v>6</v>
      </c>
      <c r="J12" s="30" t="s">
        <v>4</v>
      </c>
      <c r="K12" s="30" t="s">
        <v>465</v>
      </c>
      <c r="L12" s="30" t="s">
        <v>465</v>
      </c>
      <c r="M12" s="30" t="s">
        <v>465</v>
      </c>
      <c r="N12" s="30" t="s">
        <v>465</v>
      </c>
      <c r="O12" s="30" t="s">
        <v>479</v>
      </c>
      <c r="P12" s="37" t="s">
        <v>114</v>
      </c>
      <c r="Q12" s="35" t="s">
        <v>69</v>
      </c>
    </row>
    <row r="13" spans="1:20" ht="24.95" customHeight="1" x14ac:dyDescent="0.25">
      <c r="A13" s="30">
        <v>12</v>
      </c>
      <c r="B13" s="34"/>
      <c r="C13" s="37" t="str">
        <f>[1]DEMANDADOS!C29</f>
        <v>05001333100720110023300</v>
      </c>
      <c r="D13" s="37" t="str">
        <f>[1]DEMANDADOS!D29</f>
        <v>CONSTITUCIONAL</v>
      </c>
      <c r="E13" s="100" t="str">
        <f>[1]DEMANDADOS!E29</f>
        <v>PROCURADURIA AGRARIA</v>
      </c>
      <c r="F13" s="37" t="str">
        <f>[1]DEMANDADOS!F29</f>
        <v>POPULAR</v>
      </c>
      <c r="G13" s="37" t="str">
        <f>[1]DEMANDADOS!G29</f>
        <v>FALLA EN EL SERVICIO DE SALUD</v>
      </c>
      <c r="H13" s="37">
        <f>[1]DEMANDADOS!H29</f>
        <v>0</v>
      </c>
      <c r="I13" s="30" t="s">
        <v>6</v>
      </c>
      <c r="J13" s="30" t="s">
        <v>4</v>
      </c>
      <c r="K13" s="30" t="s">
        <v>465</v>
      </c>
      <c r="L13" s="30" t="s">
        <v>465</v>
      </c>
      <c r="M13" s="30" t="s">
        <v>465</v>
      </c>
      <c r="N13" s="30" t="s">
        <v>465</v>
      </c>
      <c r="O13" s="30" t="s">
        <v>479</v>
      </c>
      <c r="P13" s="34" t="s">
        <v>448</v>
      </c>
      <c r="Q13" s="35" t="s">
        <v>69</v>
      </c>
    </row>
    <row r="14" spans="1:20" ht="24.95" customHeight="1" x14ac:dyDescent="0.25">
      <c r="A14" s="30">
        <v>13</v>
      </c>
      <c r="B14" s="34"/>
      <c r="C14" s="37" t="str">
        <f>[1]DEMANDADOS!C31</f>
        <v>05001333101520110047800</v>
      </c>
      <c r="D14" s="37" t="str">
        <f>[1]DEMANDADOS!D31</f>
        <v>ADMINISTRATIVA</v>
      </c>
      <c r="E14" s="100" t="str">
        <f>[1]DEMANDADOS!E31</f>
        <v>EDWIN HORACIO JIMENEZ</v>
      </c>
      <c r="F14" s="37" t="str">
        <f>[1]DEMANDADOS!F31</f>
        <v>REPARACIÓN DIRECTA</v>
      </c>
      <c r="G14" s="37" t="str">
        <f>[1]DEMANDADOS!G31</f>
        <v>FALLA EN EL SERVICIO DE SALUD</v>
      </c>
      <c r="H14" s="37">
        <f>[1]DEMANDADOS!H31</f>
        <v>482906322</v>
      </c>
      <c r="I14" s="30" t="s">
        <v>6</v>
      </c>
      <c r="J14" s="30" t="s">
        <v>4</v>
      </c>
      <c r="K14" s="30" t="s">
        <v>465</v>
      </c>
      <c r="L14" s="30" t="s">
        <v>465</v>
      </c>
      <c r="M14" s="30" t="s">
        <v>465</v>
      </c>
      <c r="N14" s="30" t="s">
        <v>465</v>
      </c>
      <c r="O14" s="30" t="s">
        <v>469</v>
      </c>
      <c r="P14" s="34" t="s">
        <v>448</v>
      </c>
      <c r="Q14" s="35" t="s">
        <v>69</v>
      </c>
    </row>
    <row r="15" spans="1:20" ht="24.95" customHeight="1" x14ac:dyDescent="0.25">
      <c r="A15" s="30">
        <v>14</v>
      </c>
      <c r="B15" s="34"/>
      <c r="C15" s="37" t="str">
        <f>[1]DEMANDADOS!C32</f>
        <v>05001333102120100058300</v>
      </c>
      <c r="D15" s="37" t="str">
        <f>[1]DEMANDADOS!D32</f>
        <v>ADMINISTRATIVA</v>
      </c>
      <c r="E15" s="100" t="str">
        <f>[1]DEMANDADOS!E32</f>
        <v>RAMIRO TABARES METAUTE</v>
      </c>
      <c r="F15" s="37" t="str">
        <f>[1]DEMANDADOS!F32</f>
        <v>REPARACIÓN DIRECTA</v>
      </c>
      <c r="G15" s="37" t="str">
        <f>[1]DEMANDADOS!G32</f>
        <v>FALLA EN EL SERVICIO DE SALUD</v>
      </c>
      <c r="H15" s="37">
        <f>[1]DEMANDADOS!H32</f>
        <v>250500000</v>
      </c>
      <c r="I15" s="30" t="s">
        <v>6</v>
      </c>
      <c r="J15" s="30" t="s">
        <v>4</v>
      </c>
      <c r="K15" s="30" t="s">
        <v>465</v>
      </c>
      <c r="L15" s="30" t="s">
        <v>465</v>
      </c>
      <c r="M15" s="30" t="s">
        <v>465</v>
      </c>
      <c r="N15" s="30" t="s">
        <v>465</v>
      </c>
      <c r="O15" s="30" t="s">
        <v>469</v>
      </c>
      <c r="P15" s="37" t="s">
        <v>114</v>
      </c>
      <c r="Q15" s="35" t="s">
        <v>69</v>
      </c>
    </row>
    <row r="16" spans="1:20" ht="24.95" customHeight="1" x14ac:dyDescent="0.25">
      <c r="A16" s="30">
        <v>15</v>
      </c>
      <c r="B16" s="34"/>
      <c r="C16" s="37" t="str">
        <f>[1]DEMANDADOS!C33</f>
        <v>05001333102320110043800</v>
      </c>
      <c r="D16" s="37" t="str">
        <f>[1]DEMANDADOS!D33</f>
        <v>ADMINISTRATIVA</v>
      </c>
      <c r="E16" s="100" t="s">
        <v>128</v>
      </c>
      <c r="F16" s="37" t="str">
        <f>[1]DEMANDADOS!F33</f>
        <v>REPARACIÓN DIRECTA</v>
      </c>
      <c r="G16" s="37" t="str">
        <f>[1]DEMANDADOS!G33</f>
        <v>FALLA EN EL SERVICIO DE SALUD</v>
      </c>
      <c r="H16" s="37">
        <f>[1]DEMANDADOS!H33</f>
        <v>2060992006</v>
      </c>
      <c r="I16" s="30" t="s">
        <v>6</v>
      </c>
      <c r="J16" s="30" t="s">
        <v>4</v>
      </c>
      <c r="K16" s="30" t="s">
        <v>465</v>
      </c>
      <c r="L16" s="30" t="s">
        <v>465</v>
      </c>
      <c r="M16" s="30" t="s">
        <v>465</v>
      </c>
      <c r="N16" s="30" t="s">
        <v>465</v>
      </c>
      <c r="O16" s="30" t="s">
        <v>469</v>
      </c>
      <c r="P16" s="34" t="s">
        <v>448</v>
      </c>
      <c r="Q16" s="35" t="s">
        <v>69</v>
      </c>
    </row>
    <row r="17" spans="1:18" ht="24.95" customHeight="1" x14ac:dyDescent="0.25">
      <c r="A17" s="30">
        <v>16</v>
      </c>
      <c r="B17" s="34"/>
      <c r="C17" s="37" t="str">
        <f>[1]DEMANDADOS!C34</f>
        <v>05001333302320130051900</v>
      </c>
      <c r="D17" s="37" t="str">
        <f>[1]DEMANDADOS!D34</f>
        <v>ADMINISTRATIVA</v>
      </c>
      <c r="E17" s="100" t="str">
        <f>[1]DEMANDADOS!E34</f>
        <v>AGUSTIN TAMAYO FERRO</v>
      </c>
      <c r="F17" s="37" t="str">
        <f>[1]DEMANDADOS!F34</f>
        <v>REPARACIÓN DIRECTA</v>
      </c>
      <c r="G17" s="37" t="str">
        <f>[1]DEMANDADOS!G34</f>
        <v>FALLA EN EL SERVICIO DE SALUD</v>
      </c>
      <c r="H17" s="37">
        <f>[1]DEMANDADOS!H34</f>
        <v>40000000</v>
      </c>
      <c r="I17" s="30" t="s">
        <v>6</v>
      </c>
      <c r="J17" s="30" t="s">
        <v>4</v>
      </c>
      <c r="K17" s="30" t="s">
        <v>465</v>
      </c>
      <c r="L17" s="30" t="s">
        <v>465</v>
      </c>
      <c r="M17" s="30" t="s">
        <v>465</v>
      </c>
      <c r="N17" s="30" t="s">
        <v>465</v>
      </c>
      <c r="O17" s="30" t="s">
        <v>469</v>
      </c>
      <c r="P17" s="37" t="s">
        <v>114</v>
      </c>
      <c r="Q17" s="35" t="s">
        <v>69</v>
      </c>
    </row>
    <row r="18" spans="1:18" ht="24.95" customHeight="1" x14ac:dyDescent="0.25">
      <c r="A18" s="30">
        <v>17</v>
      </c>
      <c r="B18" s="34"/>
      <c r="C18" s="37" t="str">
        <f>[1]DEMANDADOS!C35</f>
        <v>05001333302920120012100</v>
      </c>
      <c r="D18" s="37" t="str">
        <f>[1]DEMANDADOS!D35</f>
        <v>ADMINISTRATIVA</v>
      </c>
      <c r="E18" s="100" t="str">
        <f>[1]DEMANDADOS!E35</f>
        <v xml:space="preserve">ABRAHAM DUQUE HOYOS </v>
      </c>
      <c r="F18" s="37" t="str">
        <f>[1]DEMANDADOS!F35</f>
        <v>REPARACIÓN DIRECTA</v>
      </c>
      <c r="G18" s="37" t="str">
        <f>[1]DEMANDADOS!G35</f>
        <v>FALLA EN EL SERVICIO DE SALUD</v>
      </c>
      <c r="H18" s="37">
        <f>[1]DEMANDADOS!H35</f>
        <v>343019000</v>
      </c>
      <c r="I18" s="30" t="s">
        <v>6</v>
      </c>
      <c r="J18" s="30" t="s">
        <v>4</v>
      </c>
      <c r="K18" s="30" t="s">
        <v>465</v>
      </c>
      <c r="L18" s="30" t="s">
        <v>465</v>
      </c>
      <c r="M18" s="30" t="s">
        <v>465</v>
      </c>
      <c r="N18" s="30" t="s">
        <v>465</v>
      </c>
      <c r="O18" s="30" t="s">
        <v>469</v>
      </c>
      <c r="P18" s="34" t="s">
        <v>448</v>
      </c>
      <c r="Q18" s="35" t="s">
        <v>69</v>
      </c>
    </row>
    <row r="19" spans="1:18" ht="24.95" customHeight="1" x14ac:dyDescent="0.25">
      <c r="A19" s="30">
        <v>18</v>
      </c>
      <c r="B19" s="34"/>
      <c r="C19" s="37" t="str">
        <f>[1]DEMANDADOS!C36</f>
        <v>05001333300420130027000</v>
      </c>
      <c r="D19" s="37" t="str">
        <f>[1]DEMANDADOS!D36</f>
        <v>ADMINISTRATIVA</v>
      </c>
      <c r="E19" s="100" t="s">
        <v>127</v>
      </c>
      <c r="F19" s="37" t="str">
        <f>[1]DEMANDADOS!F36</f>
        <v>REPARACIÓN DIRECTA</v>
      </c>
      <c r="G19" s="37" t="str">
        <f>[1]DEMANDADOS!G36</f>
        <v>FALLA EN EL SERVICIO DE SALUD</v>
      </c>
      <c r="H19" s="37">
        <f>[1]DEMANDADOS!H36</f>
        <v>1065464420</v>
      </c>
      <c r="I19" s="30" t="s">
        <v>31</v>
      </c>
      <c r="J19" s="37" t="str">
        <f>[1]DEMANDADOS!J36</f>
        <v>A FAVOR</v>
      </c>
      <c r="K19" s="30" t="s">
        <v>465</v>
      </c>
      <c r="L19" s="30" t="s">
        <v>465</v>
      </c>
      <c r="M19" s="30" t="s">
        <v>465</v>
      </c>
      <c r="N19" s="30" t="s">
        <v>465</v>
      </c>
      <c r="O19" s="30" t="s">
        <v>480</v>
      </c>
      <c r="P19" s="34" t="s">
        <v>448</v>
      </c>
      <c r="Q19" s="35" t="s">
        <v>69</v>
      </c>
    </row>
    <row r="20" spans="1:18" ht="24.95" customHeight="1" x14ac:dyDescent="0.25">
      <c r="A20" s="30">
        <v>19</v>
      </c>
      <c r="B20" s="34"/>
      <c r="C20" s="37" t="str">
        <f>[1]DEMANDADOS!C37</f>
        <v>05001310501420110152001</v>
      </c>
      <c r="D20" s="37" t="str">
        <f>[1]DEMANDADOS!D37</f>
        <v>LABORAL</v>
      </c>
      <c r="E20" s="100" t="str">
        <f>[1]DEMANDADOS!E37</f>
        <v>MARIA OFELIA ALVAREZ</v>
      </c>
      <c r="F20" s="37" t="str">
        <f>[1]DEMANDADOS!F37</f>
        <v>ORDINARIA</v>
      </c>
      <c r="G20" s="37" t="str">
        <f>[1]DEMANDADOS!G37</f>
        <v>RECONOCIMIENTO Y PAGO DE PENSIÓN</v>
      </c>
      <c r="H20" s="37">
        <f>[1]DEMANDADOS!H37</f>
        <v>351267000</v>
      </c>
      <c r="I20" s="30" t="s">
        <v>26</v>
      </c>
      <c r="J20" s="37" t="str">
        <f>[1]DEMANDADOS!J37</f>
        <v>A FAVOR</v>
      </c>
      <c r="K20" s="30" t="s">
        <v>465</v>
      </c>
      <c r="L20" s="30" t="s">
        <v>465</v>
      </c>
      <c r="M20" s="30" t="s">
        <v>465</v>
      </c>
      <c r="N20" s="30" t="s">
        <v>465</v>
      </c>
      <c r="O20" s="30" t="s">
        <v>468</v>
      </c>
      <c r="P20" s="34" t="s">
        <v>448</v>
      </c>
      <c r="Q20" s="35" t="s">
        <v>69</v>
      </c>
    </row>
    <row r="21" spans="1:18" ht="24.95" customHeight="1" x14ac:dyDescent="0.25">
      <c r="A21" s="30">
        <v>20</v>
      </c>
      <c r="B21" s="34"/>
      <c r="C21" s="37" t="s">
        <v>129</v>
      </c>
      <c r="D21" s="37" t="str">
        <f>[1]DEMANDADOS!D38</f>
        <v>LABORAL</v>
      </c>
      <c r="E21" s="100" t="str">
        <f>[1]DEMANDADOS!E38</f>
        <v>JOHN LENIN ARANGO</v>
      </c>
      <c r="F21" s="37" t="str">
        <f>[1]DEMANDADOS!F38</f>
        <v>ORDINARIA</v>
      </c>
      <c r="G21" s="37" t="str">
        <f>[1]DEMANDADOS!G38</f>
        <v>RECONOCIMIENTO Y PAGO DE PENSIÓN</v>
      </c>
      <c r="H21" s="37">
        <f>[1]DEMANDADOS!H38</f>
        <v>53560000</v>
      </c>
      <c r="I21" s="30" t="s">
        <v>10</v>
      </c>
      <c r="J21" s="37" t="str">
        <f>[1]DEMANDADOS!J38</f>
        <v>A FAVOR</v>
      </c>
      <c r="K21" s="30" t="s">
        <v>465</v>
      </c>
      <c r="L21" s="30" t="s">
        <v>465</v>
      </c>
      <c r="M21" s="30" t="s">
        <v>465</v>
      </c>
      <c r="N21" s="30" t="s">
        <v>465</v>
      </c>
      <c r="O21" s="30" t="s">
        <v>468</v>
      </c>
      <c r="P21" s="34" t="s">
        <v>448</v>
      </c>
      <c r="Q21" s="35" t="s">
        <v>69</v>
      </c>
    </row>
    <row r="22" spans="1:18" ht="24.95" customHeight="1" x14ac:dyDescent="0.25">
      <c r="A22" s="30">
        <v>21</v>
      </c>
      <c r="B22" s="34"/>
      <c r="C22" s="37" t="str">
        <f>[1]DEMANDADOS!C41</f>
        <v>05001400030062010007600</v>
      </c>
      <c r="D22" s="37" t="str">
        <f>[1]DEMANDADOS!D41</f>
        <v>CIVIL</v>
      </c>
      <c r="E22" s="100" t="str">
        <f>[1]DEMANDADOS!E41</f>
        <v>COOPERATIVA INERACTUAR</v>
      </c>
      <c r="F22" s="37" t="str">
        <f>[1]DEMANDADOS!F41</f>
        <v>ORDINARIA</v>
      </c>
      <c r="G22" s="37" t="str">
        <f>[1]DEMANDADOS!G41</f>
        <v xml:space="preserve">HIPOTECARIO </v>
      </c>
      <c r="H22" s="37">
        <f>[1]DEMANDADOS!H41</f>
        <v>34000000</v>
      </c>
      <c r="I22" s="37" t="str">
        <f>[1]DEMANDADOS!I41</f>
        <v>PRUEBAS</v>
      </c>
      <c r="J22" s="37" t="str">
        <f>[1]DEMANDADOS!J41</f>
        <v>A FAVOR</v>
      </c>
      <c r="K22" s="30" t="s">
        <v>465</v>
      </c>
      <c r="L22" s="30" t="s">
        <v>465</v>
      </c>
      <c r="M22" s="30" t="s">
        <v>465</v>
      </c>
      <c r="N22" s="30" t="s">
        <v>465</v>
      </c>
      <c r="O22" s="30" t="s">
        <v>479</v>
      </c>
      <c r="P22" s="37" t="s">
        <v>114</v>
      </c>
      <c r="Q22" s="35" t="s">
        <v>69</v>
      </c>
    </row>
    <row r="23" spans="1:18" ht="24.95" customHeight="1" x14ac:dyDescent="0.25">
      <c r="A23" s="30">
        <v>22</v>
      </c>
      <c r="B23" s="34"/>
      <c r="C23" s="37" t="str">
        <f>[1]DEMANDADOS!C43</f>
        <v>05837333100120110024100</v>
      </c>
      <c r="D23" s="37" t="str">
        <f>[1]DEMANDADOS!D43</f>
        <v>ADMINISTRATIVA</v>
      </c>
      <c r="E23" s="100" t="str">
        <f>[1]DEMANDADOS!E43</f>
        <v xml:space="preserve">PAOLA ANDREA BEDOYA </v>
      </c>
      <c r="F23" s="37" t="str">
        <f>[1]DEMANDADOS!F43</f>
        <v>REPARACIÓN DIRECTA</v>
      </c>
      <c r="G23" s="37" t="str">
        <f>[1]DEMANDADOS!G43</f>
        <v>FALLA EN EL SERVICIO DE SALUD</v>
      </c>
      <c r="H23" s="37">
        <f>[1]DEMANDADOS!H43</f>
        <v>1441525003</v>
      </c>
      <c r="I23" s="30" t="s">
        <v>6</v>
      </c>
      <c r="J23" s="30" t="s">
        <v>4</v>
      </c>
      <c r="K23" s="30" t="s">
        <v>465</v>
      </c>
      <c r="L23" s="30" t="s">
        <v>465</v>
      </c>
      <c r="M23" s="30" t="s">
        <v>465</v>
      </c>
      <c r="N23" s="30" t="s">
        <v>465</v>
      </c>
      <c r="O23" s="30" t="s">
        <v>480</v>
      </c>
      <c r="P23" s="37" t="s">
        <v>114</v>
      </c>
      <c r="Q23" s="35" t="s">
        <v>69</v>
      </c>
    </row>
    <row r="24" spans="1:18" ht="24.95" customHeight="1" x14ac:dyDescent="0.25">
      <c r="A24" s="30">
        <v>23</v>
      </c>
      <c r="B24" s="34"/>
      <c r="C24" s="37" t="str">
        <f>[1]DEMANDADOS!C44</f>
        <v>05837333100120110024600</v>
      </c>
      <c r="D24" s="37" t="str">
        <f>[1]DEMANDADOS!D44</f>
        <v>ADMINISTRATIVA</v>
      </c>
      <c r="E24" s="100" t="str">
        <f>[1]DEMANDADOS!E44</f>
        <v>OSCAR EMILIO RIVERA RIVERA</v>
      </c>
      <c r="F24" s="37" t="str">
        <f>[1]DEMANDADOS!F44</f>
        <v>REPARACIÓN DIRECTA</v>
      </c>
      <c r="G24" s="37" t="str">
        <f>[1]DEMANDADOS!G44</f>
        <v>FALLA EN EL SERVICIO DE SALUD</v>
      </c>
      <c r="H24" s="37">
        <f>[1]DEMANDADOS!H44</f>
        <v>420252924</v>
      </c>
      <c r="I24" s="30" t="s">
        <v>6</v>
      </c>
      <c r="J24" s="30" t="s">
        <v>4</v>
      </c>
      <c r="K24" s="30" t="s">
        <v>465</v>
      </c>
      <c r="L24" s="30" t="s">
        <v>465</v>
      </c>
      <c r="M24" s="30" t="s">
        <v>465</v>
      </c>
      <c r="N24" s="30" t="s">
        <v>465</v>
      </c>
      <c r="O24" s="30" t="s">
        <v>479</v>
      </c>
      <c r="P24" s="37" t="s">
        <v>114</v>
      </c>
      <c r="Q24" s="35" t="s">
        <v>69</v>
      </c>
    </row>
    <row r="25" spans="1:18" ht="24.95" customHeight="1" x14ac:dyDescent="0.25">
      <c r="A25" s="30">
        <v>24</v>
      </c>
      <c r="B25" s="34"/>
      <c r="C25" s="37" t="str">
        <f>[1]DEMANDADOS!C45</f>
        <v>05837333100120110050200</v>
      </c>
      <c r="D25" s="37" t="str">
        <f>[1]DEMANDADOS!D45</f>
        <v>ADMINISTRATIVA</v>
      </c>
      <c r="E25" s="100" t="str">
        <f>[1]DEMANDADOS!E45</f>
        <v>LUCILA ISABEL PEÑA</v>
      </c>
      <c r="F25" s="37" t="str">
        <f>[1]DEMANDADOS!F45</f>
        <v>REPARACIÓN DIRECTA</v>
      </c>
      <c r="G25" s="37" t="str">
        <f>[1]DEMANDADOS!G45</f>
        <v>FALLA EN EL SERVICIO DE SALUD</v>
      </c>
      <c r="H25" s="37">
        <f>[1]DEMANDADOS!H45</f>
        <v>100000000</v>
      </c>
      <c r="I25" s="30" t="s">
        <v>6</v>
      </c>
      <c r="J25" s="30" t="s">
        <v>4</v>
      </c>
      <c r="K25" s="30" t="s">
        <v>465</v>
      </c>
      <c r="L25" s="30" t="s">
        <v>465</v>
      </c>
      <c r="M25" s="30" t="s">
        <v>465</v>
      </c>
      <c r="N25" s="30" t="s">
        <v>465</v>
      </c>
      <c r="O25" s="30" t="s">
        <v>479</v>
      </c>
      <c r="P25" s="37" t="s">
        <v>114</v>
      </c>
      <c r="Q25" s="35" t="s">
        <v>69</v>
      </c>
    </row>
    <row r="26" spans="1:18" ht="24.95" customHeight="1" x14ac:dyDescent="0.25">
      <c r="A26" s="30">
        <v>25</v>
      </c>
      <c r="B26" s="34"/>
      <c r="C26" s="37" t="str">
        <f>[1]DEMANDADOS!C46</f>
        <v>05001333100920110049700</v>
      </c>
      <c r="D26" s="37" t="str">
        <f>[1]DEMANDADOS!D46</f>
        <v>ADMINISTRATIVA</v>
      </c>
      <c r="E26" s="100" t="str">
        <f>[1]DEMANDADOS!E46</f>
        <v>DYRLA MOSQUERA</v>
      </c>
      <c r="F26" s="37" t="str">
        <f>[1]DEMANDADOS!F46</f>
        <v>REPARACIÓN DIRECTA</v>
      </c>
      <c r="G26" s="37" t="str">
        <f>[1]DEMANDADOS!G46</f>
        <v>FALLA EN EL SERVICIO DE SALUD</v>
      </c>
      <c r="H26" s="37">
        <f>[1]DEMANDADOS!H46</f>
        <v>103106715</v>
      </c>
      <c r="I26" s="30" t="s">
        <v>125</v>
      </c>
      <c r="J26" s="30" t="s">
        <v>4</v>
      </c>
      <c r="K26" s="30" t="s">
        <v>465</v>
      </c>
      <c r="L26" s="30" t="s">
        <v>465</v>
      </c>
      <c r="M26" s="30" t="s">
        <v>465</v>
      </c>
      <c r="N26" s="30" t="s">
        <v>465</v>
      </c>
      <c r="O26" s="30" t="s">
        <v>479</v>
      </c>
      <c r="P26" s="37" t="s">
        <v>114</v>
      </c>
      <c r="Q26" s="35" t="s">
        <v>69</v>
      </c>
    </row>
    <row r="27" spans="1:18" ht="24.95" customHeight="1" x14ac:dyDescent="0.25">
      <c r="A27" s="30">
        <v>26</v>
      </c>
      <c r="B27" s="34"/>
      <c r="C27" s="37" t="str">
        <f>[1]DEMANDADOS!C68</f>
        <v>05001333302620130016600</v>
      </c>
      <c r="D27" s="37" t="str">
        <f>[1]DEMANDADOS!D68</f>
        <v>ADMINISTRATIVA</v>
      </c>
      <c r="E27" s="100" t="str">
        <f>[1]DEMANDADOS!E68</f>
        <v xml:space="preserve">RUBEN DE JESUS OCHOA BEDOYA </v>
      </c>
      <c r="F27" s="37" t="str">
        <f>[1]DEMANDADOS!F68</f>
        <v>REPARACIÓN DIRECTA</v>
      </c>
      <c r="G27" s="37" t="str">
        <f>[1]DEMANDADOS!G68</f>
        <v>FALLA EN EL SERVICIO DE SALUD</v>
      </c>
      <c r="H27" s="37">
        <f>[1]DEMANDADOS!H68</f>
        <v>284054375</v>
      </c>
      <c r="I27" s="30" t="s">
        <v>6</v>
      </c>
      <c r="J27" s="30" t="s">
        <v>4</v>
      </c>
      <c r="K27" s="30" t="s">
        <v>465</v>
      </c>
      <c r="L27" s="30" t="s">
        <v>465</v>
      </c>
      <c r="M27" s="30" t="s">
        <v>465</v>
      </c>
      <c r="N27" s="30" t="s">
        <v>465</v>
      </c>
      <c r="O27" s="30" t="s">
        <v>469</v>
      </c>
      <c r="P27" s="34" t="s">
        <v>448</v>
      </c>
      <c r="Q27" s="35" t="s">
        <v>69</v>
      </c>
    </row>
    <row r="28" spans="1:18" ht="24.95" customHeight="1" x14ac:dyDescent="0.25">
      <c r="A28" s="30">
        <v>27</v>
      </c>
      <c r="B28" s="31"/>
      <c r="C28" s="32" t="s">
        <v>130</v>
      </c>
      <c r="D28" s="32" t="s">
        <v>33</v>
      </c>
      <c r="E28" s="105" t="s">
        <v>131</v>
      </c>
      <c r="F28" s="32" t="s">
        <v>8</v>
      </c>
      <c r="G28" s="32" t="s">
        <v>25</v>
      </c>
      <c r="H28" s="33">
        <v>46263324</v>
      </c>
      <c r="I28" s="30" t="s">
        <v>10</v>
      </c>
      <c r="J28" s="30" t="s">
        <v>4</v>
      </c>
      <c r="K28" s="30" t="s">
        <v>465</v>
      </c>
      <c r="L28" s="30" t="s">
        <v>465</v>
      </c>
      <c r="M28" s="30" t="s">
        <v>465</v>
      </c>
      <c r="N28" s="30" t="s">
        <v>465</v>
      </c>
      <c r="O28" s="30" t="s">
        <v>468</v>
      </c>
      <c r="P28" s="34" t="s">
        <v>408</v>
      </c>
      <c r="Q28" s="35" t="s">
        <v>69</v>
      </c>
      <c r="R28" s="35" t="s">
        <v>132</v>
      </c>
    </row>
    <row r="29" spans="1:18" ht="24.95" customHeight="1" x14ac:dyDescent="0.25">
      <c r="A29" s="30">
        <v>28</v>
      </c>
      <c r="B29" s="31">
        <v>41897</v>
      </c>
      <c r="C29" s="32" t="s">
        <v>133</v>
      </c>
      <c r="D29" s="32" t="s">
        <v>1</v>
      </c>
      <c r="E29" s="105" t="s">
        <v>134</v>
      </c>
      <c r="F29" s="32" t="s">
        <v>15</v>
      </c>
      <c r="G29" s="32" t="s">
        <v>23</v>
      </c>
      <c r="H29" s="33">
        <v>530550000</v>
      </c>
      <c r="I29" s="30" t="s">
        <v>10</v>
      </c>
      <c r="J29" s="30" t="s">
        <v>4</v>
      </c>
      <c r="K29" s="30" t="s">
        <v>465</v>
      </c>
      <c r="L29" s="30" t="s">
        <v>465</v>
      </c>
      <c r="M29" s="30" t="s">
        <v>465</v>
      </c>
      <c r="N29" s="30" t="s">
        <v>465</v>
      </c>
      <c r="O29" s="30" t="s">
        <v>479</v>
      </c>
      <c r="P29" s="34" t="s">
        <v>408</v>
      </c>
      <c r="Q29" s="35" t="s">
        <v>69</v>
      </c>
      <c r="R29" s="35"/>
    </row>
    <row r="30" spans="1:18" ht="24.95" customHeight="1" x14ac:dyDescent="0.25">
      <c r="A30" s="30">
        <v>29</v>
      </c>
      <c r="B30" s="31">
        <v>41942</v>
      </c>
      <c r="C30" s="32" t="s">
        <v>135</v>
      </c>
      <c r="D30" s="32" t="s">
        <v>7</v>
      </c>
      <c r="E30" s="105" t="s">
        <v>136</v>
      </c>
      <c r="F30" s="32" t="s">
        <v>8</v>
      </c>
      <c r="G30" s="32" t="s">
        <v>29</v>
      </c>
      <c r="H30" s="33">
        <v>0</v>
      </c>
      <c r="I30" s="30" t="s">
        <v>31</v>
      </c>
      <c r="J30" s="30" t="s">
        <v>4</v>
      </c>
      <c r="K30" s="30" t="s">
        <v>465</v>
      </c>
      <c r="L30" s="30" t="s">
        <v>465</v>
      </c>
      <c r="M30" s="30" t="s">
        <v>465</v>
      </c>
      <c r="N30" s="30" t="s">
        <v>465</v>
      </c>
      <c r="O30" s="30" t="s">
        <v>469</v>
      </c>
      <c r="P30" s="34" t="s">
        <v>408</v>
      </c>
      <c r="Q30" s="35" t="s">
        <v>69</v>
      </c>
      <c r="R30" s="35"/>
    </row>
    <row r="31" spans="1:18" ht="24.95" customHeight="1" x14ac:dyDescent="0.25">
      <c r="A31" s="30">
        <v>30</v>
      </c>
      <c r="B31" s="31">
        <v>41957</v>
      </c>
      <c r="C31" s="32" t="s">
        <v>137</v>
      </c>
      <c r="D31" s="32" t="s">
        <v>1</v>
      </c>
      <c r="E31" s="105" t="s">
        <v>138</v>
      </c>
      <c r="F31" s="32" t="s">
        <v>15</v>
      </c>
      <c r="G31" s="32" t="s">
        <v>23</v>
      </c>
      <c r="H31" s="33">
        <v>15000000</v>
      </c>
      <c r="I31" s="30" t="s">
        <v>26</v>
      </c>
      <c r="J31" s="30" t="s">
        <v>4</v>
      </c>
      <c r="K31" s="30" t="s">
        <v>465</v>
      </c>
      <c r="L31" s="30" t="s">
        <v>465</v>
      </c>
      <c r="M31" s="30" t="s">
        <v>465</v>
      </c>
      <c r="N31" s="30" t="s">
        <v>465</v>
      </c>
      <c r="O31" s="30" t="s">
        <v>470</v>
      </c>
      <c r="P31" s="34" t="s">
        <v>408</v>
      </c>
      <c r="Q31" s="35" t="s">
        <v>69</v>
      </c>
      <c r="R31" s="35"/>
    </row>
    <row r="32" spans="1:18" ht="24.95" customHeight="1" x14ac:dyDescent="0.25">
      <c r="A32" s="30">
        <v>31</v>
      </c>
      <c r="B32" s="31">
        <v>41970</v>
      </c>
      <c r="C32" s="32" t="s">
        <v>426</v>
      </c>
      <c r="D32" s="32" t="s">
        <v>1</v>
      </c>
      <c r="E32" s="105" t="s">
        <v>139</v>
      </c>
      <c r="F32" s="32" t="s">
        <v>15</v>
      </c>
      <c r="G32" s="32" t="s">
        <v>23</v>
      </c>
      <c r="H32" s="33">
        <v>966025050</v>
      </c>
      <c r="I32" s="30" t="s">
        <v>26</v>
      </c>
      <c r="J32" s="30" t="s">
        <v>4</v>
      </c>
      <c r="K32" s="30" t="s">
        <v>465</v>
      </c>
      <c r="L32" s="30" t="s">
        <v>465</v>
      </c>
      <c r="M32" s="30" t="s">
        <v>465</v>
      </c>
      <c r="N32" s="30" t="s">
        <v>465</v>
      </c>
      <c r="O32" s="30" t="s">
        <v>469</v>
      </c>
      <c r="P32" s="34" t="s">
        <v>408</v>
      </c>
      <c r="Q32" s="35" t="s">
        <v>69</v>
      </c>
      <c r="R32" s="35"/>
    </row>
    <row r="33" spans="1:18" s="39" customFormat="1" ht="24.95" customHeight="1" x14ac:dyDescent="0.25">
      <c r="A33" s="30">
        <v>32</v>
      </c>
      <c r="B33" s="31">
        <v>41988</v>
      </c>
      <c r="C33" s="32" t="s">
        <v>410</v>
      </c>
      <c r="D33" s="32" t="s">
        <v>1</v>
      </c>
      <c r="E33" s="105" t="s">
        <v>411</v>
      </c>
      <c r="F33" s="32" t="s">
        <v>15</v>
      </c>
      <c r="G33" s="32" t="s">
        <v>23</v>
      </c>
      <c r="H33" s="33">
        <v>950308200</v>
      </c>
      <c r="I33" s="30" t="s">
        <v>6</v>
      </c>
      <c r="J33" s="30" t="s">
        <v>4</v>
      </c>
      <c r="K33" s="30" t="s">
        <v>465</v>
      </c>
      <c r="L33" s="30" t="s">
        <v>465</v>
      </c>
      <c r="M33" s="30" t="s">
        <v>465</v>
      </c>
      <c r="N33" s="30" t="s">
        <v>465</v>
      </c>
      <c r="O33" s="30" t="s">
        <v>469</v>
      </c>
      <c r="P33" s="34" t="s">
        <v>448</v>
      </c>
      <c r="Q33" s="35" t="s">
        <v>69</v>
      </c>
      <c r="R33" s="35"/>
    </row>
    <row r="34" spans="1:18" s="39" customFormat="1" ht="24.95" customHeight="1" x14ac:dyDescent="0.25">
      <c r="A34" s="30">
        <v>33</v>
      </c>
      <c r="B34" s="31">
        <v>41988</v>
      </c>
      <c r="C34" s="32" t="s">
        <v>412</v>
      </c>
      <c r="D34" s="32" t="s">
        <v>1</v>
      </c>
      <c r="E34" s="105" t="s">
        <v>413</v>
      </c>
      <c r="F34" s="32" t="s">
        <v>15</v>
      </c>
      <c r="G34" s="32" t="s">
        <v>23</v>
      </c>
      <c r="H34" s="33">
        <v>308094374</v>
      </c>
      <c r="I34" s="30" t="s">
        <v>31</v>
      </c>
      <c r="J34" s="30" t="s">
        <v>4</v>
      </c>
      <c r="K34" s="30" t="s">
        <v>465</v>
      </c>
      <c r="L34" s="30" t="s">
        <v>465</v>
      </c>
      <c r="M34" s="30" t="s">
        <v>465</v>
      </c>
      <c r="N34" s="30" t="s">
        <v>465</v>
      </c>
      <c r="O34" s="30" t="s">
        <v>480</v>
      </c>
      <c r="P34" s="34" t="s">
        <v>408</v>
      </c>
      <c r="Q34" s="35" t="s">
        <v>69</v>
      </c>
      <c r="R34" s="35"/>
    </row>
    <row r="35" spans="1:18" ht="52.5" customHeight="1" x14ac:dyDescent="0.25">
      <c r="A35" s="30">
        <v>34</v>
      </c>
      <c r="B35" s="31"/>
      <c r="C35" s="40" t="s">
        <v>140</v>
      </c>
      <c r="D35" s="34" t="s">
        <v>1</v>
      </c>
      <c r="E35" s="101" t="s">
        <v>141</v>
      </c>
      <c r="F35" s="34" t="s">
        <v>15</v>
      </c>
      <c r="G35" s="34" t="s">
        <v>23</v>
      </c>
      <c r="H35" s="42">
        <v>267800000</v>
      </c>
      <c r="I35" s="30" t="s">
        <v>6</v>
      </c>
      <c r="J35" s="30" t="s">
        <v>4</v>
      </c>
      <c r="K35" s="30" t="s">
        <v>465</v>
      </c>
      <c r="L35" s="30" t="s">
        <v>465</v>
      </c>
      <c r="M35" s="30" t="s">
        <v>465</v>
      </c>
      <c r="N35" s="30" t="s">
        <v>465</v>
      </c>
      <c r="O35" s="30" t="s">
        <v>469</v>
      </c>
      <c r="P35" s="34" t="s">
        <v>448</v>
      </c>
      <c r="Q35" s="35" t="s">
        <v>69</v>
      </c>
      <c r="R35" s="35"/>
    </row>
    <row r="36" spans="1:18" ht="33.75" customHeight="1" x14ac:dyDescent="0.25">
      <c r="A36" s="30">
        <v>35</v>
      </c>
      <c r="B36" s="31"/>
      <c r="C36" s="40" t="s">
        <v>142</v>
      </c>
      <c r="D36" s="34" t="s">
        <v>1</v>
      </c>
      <c r="E36" s="101" t="s">
        <v>143</v>
      </c>
      <c r="F36" s="34" t="s">
        <v>15</v>
      </c>
      <c r="G36" s="34" t="s">
        <v>23</v>
      </c>
      <c r="H36" s="42">
        <v>118000000</v>
      </c>
      <c r="I36" s="30" t="s">
        <v>31</v>
      </c>
      <c r="J36" s="30" t="s">
        <v>4</v>
      </c>
      <c r="K36" s="30" t="s">
        <v>465</v>
      </c>
      <c r="L36" s="30" t="s">
        <v>465</v>
      </c>
      <c r="M36" s="30" t="s">
        <v>465</v>
      </c>
      <c r="N36" s="30" t="s">
        <v>465</v>
      </c>
      <c r="O36" s="30" t="s">
        <v>480</v>
      </c>
      <c r="P36" s="34" t="s">
        <v>408</v>
      </c>
      <c r="Q36" s="35" t="s">
        <v>69</v>
      </c>
      <c r="R36" s="35"/>
    </row>
    <row r="37" spans="1:18" ht="47.25" customHeight="1" x14ac:dyDescent="0.25">
      <c r="A37" s="30">
        <v>36</v>
      </c>
      <c r="B37" s="31"/>
      <c r="C37" s="40" t="s">
        <v>144</v>
      </c>
      <c r="D37" s="34" t="s">
        <v>1</v>
      </c>
      <c r="E37" s="12" t="s">
        <v>145</v>
      </c>
      <c r="F37" s="34" t="s">
        <v>15</v>
      </c>
      <c r="G37" s="34" t="s">
        <v>23</v>
      </c>
      <c r="H37" s="42">
        <v>22500000</v>
      </c>
      <c r="I37" s="30" t="s">
        <v>10</v>
      </c>
      <c r="J37" s="30" t="s">
        <v>4</v>
      </c>
      <c r="K37" s="30" t="s">
        <v>465</v>
      </c>
      <c r="L37" s="30" t="s">
        <v>465</v>
      </c>
      <c r="M37" s="30" t="s">
        <v>465</v>
      </c>
      <c r="N37" s="30" t="s">
        <v>465</v>
      </c>
      <c r="O37" s="30" t="s">
        <v>479</v>
      </c>
      <c r="P37" s="34" t="s">
        <v>408</v>
      </c>
      <c r="Q37" s="35" t="s">
        <v>69</v>
      </c>
      <c r="R37" s="35"/>
    </row>
    <row r="38" spans="1:18" ht="24.95" customHeight="1" x14ac:dyDescent="0.25">
      <c r="A38" s="30">
        <v>37</v>
      </c>
      <c r="B38" s="31"/>
      <c r="C38" s="40" t="s">
        <v>146</v>
      </c>
      <c r="D38" s="34" t="s">
        <v>1</v>
      </c>
      <c r="E38" s="104" t="s">
        <v>147</v>
      </c>
      <c r="F38" s="34" t="s">
        <v>22</v>
      </c>
      <c r="G38" s="34" t="s">
        <v>20</v>
      </c>
      <c r="H38" s="42">
        <v>0</v>
      </c>
      <c r="I38" s="37" t="s">
        <v>10</v>
      </c>
      <c r="J38" s="34" t="s">
        <v>4</v>
      </c>
      <c r="K38" s="34" t="s">
        <v>465</v>
      </c>
      <c r="L38" s="34" t="s">
        <v>465</v>
      </c>
      <c r="M38" s="34" t="s">
        <v>465</v>
      </c>
      <c r="N38" s="34" t="s">
        <v>465</v>
      </c>
      <c r="O38" s="30" t="s">
        <v>469</v>
      </c>
      <c r="P38" s="34" t="s">
        <v>408</v>
      </c>
      <c r="Q38" s="35" t="s">
        <v>69</v>
      </c>
      <c r="R38" s="35"/>
    </row>
    <row r="39" spans="1:18" ht="69" customHeight="1" x14ac:dyDescent="0.25">
      <c r="A39" s="30">
        <v>38</v>
      </c>
      <c r="B39" s="31"/>
      <c r="C39" s="40" t="s">
        <v>148</v>
      </c>
      <c r="D39" s="34" t="s">
        <v>1</v>
      </c>
      <c r="E39" s="101" t="s">
        <v>149</v>
      </c>
      <c r="F39" s="34" t="s">
        <v>15</v>
      </c>
      <c r="G39" s="34" t="s">
        <v>23</v>
      </c>
      <c r="H39" s="42">
        <v>428480000</v>
      </c>
      <c r="I39" s="37" t="s">
        <v>10</v>
      </c>
      <c r="J39" s="34" t="s">
        <v>4</v>
      </c>
      <c r="K39" s="34" t="s">
        <v>465</v>
      </c>
      <c r="L39" s="34" t="s">
        <v>465</v>
      </c>
      <c r="M39" s="34" t="s">
        <v>465</v>
      </c>
      <c r="N39" s="34" t="s">
        <v>465</v>
      </c>
      <c r="O39" s="30" t="s">
        <v>469</v>
      </c>
      <c r="P39" s="34" t="s">
        <v>408</v>
      </c>
      <c r="Q39" s="35" t="s">
        <v>69</v>
      </c>
      <c r="R39" s="35"/>
    </row>
    <row r="40" spans="1:18" ht="24.95" customHeight="1" x14ac:dyDescent="0.25">
      <c r="A40" s="30">
        <v>39</v>
      </c>
      <c r="B40" s="31"/>
      <c r="C40" s="40" t="s">
        <v>150</v>
      </c>
      <c r="D40" s="34" t="s">
        <v>1</v>
      </c>
      <c r="E40" s="101" t="s">
        <v>151</v>
      </c>
      <c r="F40" s="34" t="s">
        <v>15</v>
      </c>
      <c r="G40" s="34" t="s">
        <v>23</v>
      </c>
      <c r="H40" s="42">
        <v>267800000</v>
      </c>
      <c r="I40" s="32" t="s">
        <v>41</v>
      </c>
      <c r="J40" s="34" t="s">
        <v>4</v>
      </c>
      <c r="K40" s="34" t="s">
        <v>465</v>
      </c>
      <c r="L40" s="34" t="s">
        <v>465</v>
      </c>
      <c r="M40" s="34" t="s">
        <v>465</v>
      </c>
      <c r="N40" s="34" t="s">
        <v>465</v>
      </c>
      <c r="O40" s="30" t="s">
        <v>469</v>
      </c>
      <c r="P40" s="34" t="s">
        <v>408</v>
      </c>
      <c r="Q40" s="35" t="s">
        <v>69</v>
      </c>
      <c r="R40" s="35"/>
    </row>
    <row r="41" spans="1:18" ht="32.25" customHeight="1" x14ac:dyDescent="0.25">
      <c r="A41" s="30">
        <v>40</v>
      </c>
      <c r="B41" s="31"/>
      <c r="C41" s="40" t="s">
        <v>152</v>
      </c>
      <c r="D41" s="34" t="s">
        <v>1</v>
      </c>
      <c r="E41" s="101" t="s">
        <v>153</v>
      </c>
      <c r="F41" s="34" t="s">
        <v>15</v>
      </c>
      <c r="G41" s="34" t="s">
        <v>23</v>
      </c>
      <c r="H41" s="42">
        <v>172583000</v>
      </c>
      <c r="I41" s="37" t="s">
        <v>10</v>
      </c>
      <c r="J41" s="34" t="s">
        <v>4</v>
      </c>
      <c r="K41" s="34" t="s">
        <v>465</v>
      </c>
      <c r="L41" s="34" t="s">
        <v>465</v>
      </c>
      <c r="M41" s="34" t="s">
        <v>465</v>
      </c>
      <c r="N41" s="34" t="s">
        <v>465</v>
      </c>
      <c r="O41" s="30" t="s">
        <v>469</v>
      </c>
      <c r="P41" s="34" t="s">
        <v>408</v>
      </c>
      <c r="Q41" s="35" t="s">
        <v>69</v>
      </c>
      <c r="R41" s="35"/>
    </row>
    <row r="42" spans="1:18" ht="39.75" customHeight="1" x14ac:dyDescent="0.25">
      <c r="A42" s="30">
        <v>41</v>
      </c>
      <c r="B42" s="31"/>
      <c r="C42" s="40" t="s">
        <v>154</v>
      </c>
      <c r="D42" s="41" t="s">
        <v>1</v>
      </c>
      <c r="E42" s="101" t="s">
        <v>155</v>
      </c>
      <c r="F42" s="34" t="s">
        <v>15</v>
      </c>
      <c r="G42" s="34" t="s">
        <v>23</v>
      </c>
      <c r="H42" s="42">
        <v>1606800000</v>
      </c>
      <c r="I42" s="32" t="s">
        <v>41</v>
      </c>
      <c r="J42" s="34" t="s">
        <v>4</v>
      </c>
      <c r="K42" s="34" t="s">
        <v>465</v>
      </c>
      <c r="L42" s="34" t="s">
        <v>465</v>
      </c>
      <c r="M42" s="34" t="s">
        <v>465</v>
      </c>
      <c r="N42" s="34" t="s">
        <v>465</v>
      </c>
      <c r="O42" s="30" t="s">
        <v>469</v>
      </c>
      <c r="P42" s="34" t="s">
        <v>408</v>
      </c>
      <c r="Q42" s="35" t="s">
        <v>69</v>
      </c>
      <c r="R42" s="35"/>
    </row>
    <row r="43" spans="1:18" ht="33.75" customHeight="1" x14ac:dyDescent="0.25">
      <c r="A43" s="30">
        <v>42</v>
      </c>
      <c r="B43" s="31"/>
      <c r="C43" s="40" t="s">
        <v>156</v>
      </c>
      <c r="D43" s="34" t="s">
        <v>1</v>
      </c>
      <c r="E43" s="101" t="s">
        <v>157</v>
      </c>
      <c r="F43" s="34" t="s">
        <v>15</v>
      </c>
      <c r="G43" s="34" t="s">
        <v>23</v>
      </c>
      <c r="H43" s="42">
        <v>321360000</v>
      </c>
      <c r="I43" s="32" t="s">
        <v>6</v>
      </c>
      <c r="J43" s="34" t="s">
        <v>4</v>
      </c>
      <c r="K43" s="34" t="s">
        <v>465</v>
      </c>
      <c r="L43" s="34" t="s">
        <v>465</v>
      </c>
      <c r="M43" s="34" t="s">
        <v>465</v>
      </c>
      <c r="N43" s="34" t="s">
        <v>465</v>
      </c>
      <c r="O43" s="34" t="s">
        <v>469</v>
      </c>
      <c r="P43" s="34" t="s">
        <v>408</v>
      </c>
      <c r="Q43" s="35" t="s">
        <v>69</v>
      </c>
      <c r="R43" s="35"/>
    </row>
    <row r="44" spans="1:18" ht="24.95" customHeight="1" x14ac:dyDescent="0.25">
      <c r="A44" s="30">
        <v>43</v>
      </c>
      <c r="B44" s="31"/>
      <c r="C44" s="40" t="s">
        <v>158</v>
      </c>
      <c r="D44" s="34" t="s">
        <v>33</v>
      </c>
      <c r="E44" s="101" t="s">
        <v>159</v>
      </c>
      <c r="F44" s="34" t="s">
        <v>32</v>
      </c>
      <c r="G44" s="34" t="s">
        <v>39</v>
      </c>
      <c r="H44" s="42">
        <v>0</v>
      </c>
      <c r="I44" s="30" t="s">
        <v>41</v>
      </c>
      <c r="J44" s="34" t="s">
        <v>4</v>
      </c>
      <c r="K44" s="34" t="s">
        <v>465</v>
      </c>
      <c r="L44" s="34" t="s">
        <v>465</v>
      </c>
      <c r="M44" s="34" t="s">
        <v>465</v>
      </c>
      <c r="N44" s="34" t="s">
        <v>465</v>
      </c>
      <c r="O44" s="30" t="s">
        <v>469</v>
      </c>
      <c r="P44" s="34" t="s">
        <v>408</v>
      </c>
      <c r="Q44" s="35" t="s">
        <v>69</v>
      </c>
      <c r="R44" s="35"/>
    </row>
    <row r="45" spans="1:18" ht="27" customHeight="1" x14ac:dyDescent="0.25">
      <c r="A45" s="30">
        <v>44</v>
      </c>
      <c r="B45" s="31"/>
      <c r="C45" s="40" t="s">
        <v>160</v>
      </c>
      <c r="D45" s="34" t="s">
        <v>1</v>
      </c>
      <c r="E45" s="101" t="s">
        <v>161</v>
      </c>
      <c r="F45" s="34" t="s">
        <v>15</v>
      </c>
      <c r="G45" s="34" t="s">
        <v>23</v>
      </c>
      <c r="H45" s="42">
        <v>257088000</v>
      </c>
      <c r="I45" s="32" t="s">
        <v>41</v>
      </c>
      <c r="J45" s="34" t="s">
        <v>4</v>
      </c>
      <c r="K45" s="34" t="s">
        <v>465</v>
      </c>
      <c r="L45" s="34" t="s">
        <v>465</v>
      </c>
      <c r="M45" s="34" t="s">
        <v>465</v>
      </c>
      <c r="N45" s="34" t="s">
        <v>465</v>
      </c>
      <c r="O45" s="30" t="s">
        <v>469</v>
      </c>
      <c r="P45" s="34" t="s">
        <v>408</v>
      </c>
      <c r="Q45" s="35" t="s">
        <v>69</v>
      </c>
      <c r="R45" s="35"/>
    </row>
    <row r="46" spans="1:18" ht="27" customHeight="1" x14ac:dyDescent="0.25">
      <c r="A46" s="30">
        <v>45</v>
      </c>
      <c r="B46" s="31"/>
      <c r="C46" s="40" t="s">
        <v>162</v>
      </c>
      <c r="D46" s="34" t="s">
        <v>1</v>
      </c>
      <c r="E46" s="101" t="s">
        <v>163</v>
      </c>
      <c r="F46" s="34" t="s">
        <v>15</v>
      </c>
      <c r="G46" s="34" t="s">
        <v>23</v>
      </c>
      <c r="H46" s="42">
        <v>554334390</v>
      </c>
      <c r="I46" s="32" t="s">
        <v>6</v>
      </c>
      <c r="J46" s="34" t="s">
        <v>4</v>
      </c>
      <c r="K46" s="34" t="s">
        <v>465</v>
      </c>
      <c r="L46" s="34" t="s">
        <v>465</v>
      </c>
      <c r="M46" s="34" t="s">
        <v>465</v>
      </c>
      <c r="N46" s="34" t="s">
        <v>465</v>
      </c>
      <c r="O46" s="30" t="s">
        <v>469</v>
      </c>
      <c r="P46" s="34" t="s">
        <v>408</v>
      </c>
      <c r="Q46" s="35" t="s">
        <v>69</v>
      </c>
      <c r="R46" s="35"/>
    </row>
    <row r="47" spans="1:18" ht="43.5" customHeight="1" x14ac:dyDescent="0.25">
      <c r="A47" s="30">
        <v>46</v>
      </c>
      <c r="B47" s="31"/>
      <c r="C47" s="40" t="s">
        <v>164</v>
      </c>
      <c r="D47" s="34" t="s">
        <v>1</v>
      </c>
      <c r="E47" s="101" t="s">
        <v>165</v>
      </c>
      <c r="F47" s="34" t="s">
        <v>15</v>
      </c>
      <c r="G47" s="34" t="s">
        <v>23</v>
      </c>
      <c r="H47" s="42">
        <f>566700*2669</f>
        <v>1512522300</v>
      </c>
      <c r="I47" s="32" t="s">
        <v>6</v>
      </c>
      <c r="J47" s="34" t="s">
        <v>4</v>
      </c>
      <c r="K47" s="34" t="s">
        <v>465</v>
      </c>
      <c r="L47" s="34" t="s">
        <v>465</v>
      </c>
      <c r="M47" s="34" t="s">
        <v>465</v>
      </c>
      <c r="N47" s="34" t="s">
        <v>465</v>
      </c>
      <c r="O47" s="30" t="s">
        <v>469</v>
      </c>
      <c r="P47" s="34" t="s">
        <v>408</v>
      </c>
      <c r="Q47" s="35" t="s">
        <v>69</v>
      </c>
      <c r="R47" s="35"/>
    </row>
    <row r="48" spans="1:18" ht="54.75" customHeight="1" x14ac:dyDescent="0.25">
      <c r="A48" s="30">
        <v>47</v>
      </c>
      <c r="B48" s="31"/>
      <c r="C48" s="40" t="s">
        <v>166</v>
      </c>
      <c r="D48" s="34" t="s">
        <v>1</v>
      </c>
      <c r="E48" s="101" t="s">
        <v>167</v>
      </c>
      <c r="F48" s="34" t="s">
        <v>15</v>
      </c>
      <c r="G48" s="34" t="s">
        <v>23</v>
      </c>
      <c r="H48" s="42">
        <f>566700*691</f>
        <v>391589700</v>
      </c>
      <c r="I48" s="32" t="s">
        <v>10</v>
      </c>
      <c r="J48" s="34" t="s">
        <v>4</v>
      </c>
      <c r="K48" s="34" t="s">
        <v>464</v>
      </c>
      <c r="L48" s="34" t="s">
        <v>466</v>
      </c>
      <c r="M48" s="34" t="s">
        <v>466</v>
      </c>
      <c r="N48" s="34" t="s">
        <v>464</v>
      </c>
      <c r="O48" s="34" t="s">
        <v>477</v>
      </c>
      <c r="P48" s="34" t="s">
        <v>408</v>
      </c>
      <c r="Q48" s="35" t="s">
        <v>69</v>
      </c>
      <c r="R48" s="35"/>
    </row>
    <row r="49" spans="1:18" ht="33" customHeight="1" x14ac:dyDescent="0.25">
      <c r="A49" s="30">
        <v>48</v>
      </c>
      <c r="B49" s="31"/>
      <c r="C49" s="40" t="s">
        <v>471</v>
      </c>
      <c r="D49" s="34" t="s">
        <v>1</v>
      </c>
      <c r="E49" s="101" t="s">
        <v>168</v>
      </c>
      <c r="F49" s="34" t="s">
        <v>15</v>
      </c>
      <c r="G49" s="34" t="s">
        <v>23</v>
      </c>
      <c r="H49" s="42">
        <f>566700*800</f>
        <v>453360000</v>
      </c>
      <c r="I49" s="32" t="s">
        <v>6</v>
      </c>
      <c r="J49" s="34" t="s">
        <v>4</v>
      </c>
      <c r="K49" s="34" t="s">
        <v>465</v>
      </c>
      <c r="L49" s="34" t="s">
        <v>465</v>
      </c>
      <c r="M49" s="34" t="s">
        <v>465</v>
      </c>
      <c r="N49" s="34" t="s">
        <v>465</v>
      </c>
      <c r="O49" s="30" t="s">
        <v>469</v>
      </c>
      <c r="P49" s="34" t="s">
        <v>408</v>
      </c>
      <c r="Q49" s="35" t="s">
        <v>69</v>
      </c>
      <c r="R49" s="35"/>
    </row>
    <row r="50" spans="1:18" ht="30.75" customHeight="1" x14ac:dyDescent="0.25">
      <c r="A50" s="30">
        <v>49</v>
      </c>
      <c r="B50" s="31"/>
      <c r="C50" s="40" t="s">
        <v>169</v>
      </c>
      <c r="D50" s="34" t="s">
        <v>1</v>
      </c>
      <c r="E50" s="101" t="s">
        <v>170</v>
      </c>
      <c r="F50" s="34" t="s">
        <v>15</v>
      </c>
      <c r="G50" s="34" t="s">
        <v>23</v>
      </c>
      <c r="H50" s="42">
        <v>1852060000</v>
      </c>
      <c r="I50" s="32" t="s">
        <v>10</v>
      </c>
      <c r="J50" s="34" t="s">
        <v>4</v>
      </c>
      <c r="K50" s="34" t="s">
        <v>465</v>
      </c>
      <c r="L50" s="34" t="s">
        <v>465</v>
      </c>
      <c r="M50" s="34" t="s">
        <v>465</v>
      </c>
      <c r="N50" s="34" t="s">
        <v>465</v>
      </c>
      <c r="O50" s="30" t="s">
        <v>469</v>
      </c>
      <c r="P50" s="34" t="s">
        <v>408</v>
      </c>
      <c r="Q50" s="35" t="s">
        <v>69</v>
      </c>
      <c r="R50" s="35"/>
    </row>
    <row r="51" spans="1:18" ht="85.5" customHeight="1" x14ac:dyDescent="0.25">
      <c r="A51" s="30">
        <v>50</v>
      </c>
      <c r="B51" s="31"/>
      <c r="C51" s="40" t="s">
        <v>494</v>
      </c>
      <c r="D51" s="34" t="s">
        <v>1</v>
      </c>
      <c r="E51" s="101" t="s">
        <v>171</v>
      </c>
      <c r="F51" s="34" t="s">
        <v>15</v>
      </c>
      <c r="G51" s="34" t="s">
        <v>23</v>
      </c>
      <c r="H51" s="42">
        <v>10793413232</v>
      </c>
      <c r="I51" s="34" t="s">
        <v>6</v>
      </c>
      <c r="J51" s="34" t="s">
        <v>4</v>
      </c>
      <c r="K51" s="34" t="s">
        <v>465</v>
      </c>
      <c r="L51" s="34" t="s">
        <v>466</v>
      </c>
      <c r="M51" s="34" t="s">
        <v>465</v>
      </c>
      <c r="N51" s="34" t="s">
        <v>466</v>
      </c>
      <c r="O51" s="30" t="s">
        <v>469</v>
      </c>
      <c r="P51" s="34" t="s">
        <v>408</v>
      </c>
      <c r="Q51" s="35" t="s">
        <v>69</v>
      </c>
      <c r="R51" s="35"/>
    </row>
    <row r="52" spans="1:18" ht="24.95" customHeight="1" x14ac:dyDescent="0.25">
      <c r="A52" s="30">
        <v>51</v>
      </c>
      <c r="B52" s="31"/>
      <c r="C52" s="40" t="s">
        <v>172</v>
      </c>
      <c r="D52" s="34" t="s">
        <v>33</v>
      </c>
      <c r="E52" s="104" t="s">
        <v>173</v>
      </c>
      <c r="F52" s="34" t="s">
        <v>32</v>
      </c>
      <c r="G52" s="34" t="s">
        <v>39</v>
      </c>
      <c r="H52" s="42">
        <v>0</v>
      </c>
      <c r="I52" s="34" t="s">
        <v>41</v>
      </c>
      <c r="J52" s="34" t="s">
        <v>4</v>
      </c>
      <c r="K52" s="34" t="s">
        <v>465</v>
      </c>
      <c r="L52" s="34" t="s">
        <v>465</v>
      </c>
      <c r="M52" s="34" t="s">
        <v>465</v>
      </c>
      <c r="N52" s="34" t="s">
        <v>465</v>
      </c>
      <c r="O52" s="30" t="s">
        <v>469</v>
      </c>
      <c r="P52" s="34" t="s">
        <v>408</v>
      </c>
      <c r="Q52" s="35" t="s">
        <v>69</v>
      </c>
      <c r="R52" s="35"/>
    </row>
    <row r="53" spans="1:18" ht="24.95" customHeight="1" x14ac:dyDescent="0.25">
      <c r="A53" s="30">
        <v>52</v>
      </c>
      <c r="B53" s="31"/>
      <c r="C53" s="40" t="s">
        <v>174</v>
      </c>
      <c r="D53" s="34" t="s">
        <v>1</v>
      </c>
      <c r="E53" s="101" t="s">
        <v>175</v>
      </c>
      <c r="F53" s="34" t="s">
        <v>15</v>
      </c>
      <c r="G53" s="34" t="s">
        <v>23</v>
      </c>
      <c r="H53" s="42">
        <v>226600000</v>
      </c>
      <c r="I53" s="34" t="s">
        <v>31</v>
      </c>
      <c r="J53" s="34" t="s">
        <v>4</v>
      </c>
      <c r="K53" s="34" t="s">
        <v>465</v>
      </c>
      <c r="L53" s="34" t="s">
        <v>465</v>
      </c>
      <c r="M53" s="34" t="s">
        <v>465</v>
      </c>
      <c r="N53" s="34" t="s">
        <v>465</v>
      </c>
      <c r="O53" s="34" t="s">
        <v>469</v>
      </c>
      <c r="P53" s="34" t="s">
        <v>408</v>
      </c>
      <c r="Q53" s="35" t="s">
        <v>69</v>
      </c>
      <c r="R53" s="35"/>
    </row>
    <row r="54" spans="1:18" ht="24.95" customHeight="1" x14ac:dyDescent="0.25">
      <c r="A54" s="30">
        <v>53</v>
      </c>
      <c r="B54" s="31"/>
      <c r="C54" s="40" t="s">
        <v>176</v>
      </c>
      <c r="D54" s="34" t="s">
        <v>1</v>
      </c>
      <c r="E54" s="101" t="s">
        <v>177</v>
      </c>
      <c r="F54" s="34" t="s">
        <v>15</v>
      </c>
      <c r="G54" s="34" t="s">
        <v>23</v>
      </c>
      <c r="H54" s="42">
        <v>1189650000</v>
      </c>
      <c r="I54" s="32" t="s">
        <v>6</v>
      </c>
      <c r="J54" s="34" t="s">
        <v>4</v>
      </c>
      <c r="K54" s="34" t="s">
        <v>464</v>
      </c>
      <c r="L54" s="34" t="s">
        <v>466</v>
      </c>
      <c r="M54" s="34" t="s">
        <v>465</v>
      </c>
      <c r="N54" s="34" t="s">
        <v>465</v>
      </c>
      <c r="O54" s="30" t="s">
        <v>468</v>
      </c>
      <c r="P54" s="34" t="s">
        <v>111</v>
      </c>
      <c r="Q54" s="35" t="s">
        <v>69</v>
      </c>
      <c r="R54" s="35"/>
    </row>
    <row r="55" spans="1:18" ht="24.95" customHeight="1" x14ac:dyDescent="0.25">
      <c r="A55" s="30">
        <v>54</v>
      </c>
      <c r="B55" s="31"/>
      <c r="C55" s="40" t="s">
        <v>472</v>
      </c>
      <c r="D55" s="34" t="s">
        <v>1</v>
      </c>
      <c r="E55" s="101" t="s">
        <v>178</v>
      </c>
      <c r="F55" s="34" t="s">
        <v>15</v>
      </c>
      <c r="G55" s="34" t="s">
        <v>23</v>
      </c>
      <c r="H55" s="42">
        <v>78688234334</v>
      </c>
      <c r="I55" s="32" t="s">
        <v>6</v>
      </c>
      <c r="J55" s="34" t="s">
        <v>4</v>
      </c>
      <c r="K55" s="34" t="s">
        <v>467</v>
      </c>
      <c r="L55" s="34" t="s">
        <v>466</v>
      </c>
      <c r="M55" s="34" t="s">
        <v>466</v>
      </c>
      <c r="N55" s="34" t="s">
        <v>464</v>
      </c>
      <c r="O55" s="30" t="s">
        <v>469</v>
      </c>
      <c r="P55" s="34" t="s">
        <v>408</v>
      </c>
      <c r="Q55" s="35" t="s">
        <v>69</v>
      </c>
      <c r="R55" s="35"/>
    </row>
    <row r="56" spans="1:18" ht="24.95" customHeight="1" x14ac:dyDescent="0.25">
      <c r="A56" s="30">
        <v>55</v>
      </c>
      <c r="B56" s="31"/>
      <c r="C56" s="40" t="s">
        <v>495</v>
      </c>
      <c r="D56" s="34" t="s">
        <v>1</v>
      </c>
      <c r="E56" s="101" t="s">
        <v>179</v>
      </c>
      <c r="F56" s="34" t="s">
        <v>32</v>
      </c>
      <c r="G56" s="34" t="s">
        <v>39</v>
      </c>
      <c r="H56" s="42">
        <v>0</v>
      </c>
      <c r="I56" s="32" t="s">
        <v>10</v>
      </c>
      <c r="J56" s="34" t="s">
        <v>4</v>
      </c>
      <c r="K56" s="34" t="s">
        <v>464</v>
      </c>
      <c r="L56" s="34" t="s">
        <v>466</v>
      </c>
      <c r="M56" s="34" t="s">
        <v>466</v>
      </c>
      <c r="N56" s="34" t="s">
        <v>464</v>
      </c>
      <c r="O56" s="34" t="s">
        <v>477</v>
      </c>
      <c r="P56" s="34" t="s">
        <v>408</v>
      </c>
      <c r="Q56" s="35" t="s">
        <v>69</v>
      </c>
      <c r="R56" s="35"/>
    </row>
    <row r="57" spans="1:18" ht="24.95" customHeight="1" x14ac:dyDescent="0.25">
      <c r="A57" s="30">
        <v>56</v>
      </c>
      <c r="B57" s="31"/>
      <c r="C57" s="40" t="s">
        <v>180</v>
      </c>
      <c r="D57" s="34" t="s">
        <v>1</v>
      </c>
      <c r="E57" s="101" t="s">
        <v>181</v>
      </c>
      <c r="F57" s="34" t="s">
        <v>15</v>
      </c>
      <c r="G57" s="34" t="s">
        <v>23</v>
      </c>
      <c r="H57" s="42">
        <v>26207452</v>
      </c>
      <c r="I57" s="32" t="s">
        <v>6</v>
      </c>
      <c r="J57" s="34" t="s">
        <v>4</v>
      </c>
      <c r="K57" s="34" t="s">
        <v>465</v>
      </c>
      <c r="L57" s="34" t="s">
        <v>465</v>
      </c>
      <c r="M57" s="34" t="s">
        <v>465</v>
      </c>
      <c r="N57" s="34" t="s">
        <v>465</v>
      </c>
      <c r="O57" s="30" t="s">
        <v>469</v>
      </c>
      <c r="P57" s="34" t="s">
        <v>408</v>
      </c>
      <c r="Q57" s="35" t="s">
        <v>69</v>
      </c>
      <c r="R57" s="35"/>
    </row>
    <row r="58" spans="1:18" ht="24.95" customHeight="1" x14ac:dyDescent="0.25">
      <c r="A58" s="30">
        <v>57</v>
      </c>
      <c r="B58" s="31"/>
      <c r="C58" s="40" t="s">
        <v>182</v>
      </c>
      <c r="D58" s="34" t="s">
        <v>1</v>
      </c>
      <c r="E58" s="101" t="s">
        <v>183</v>
      </c>
      <c r="F58" s="34" t="s">
        <v>15</v>
      </c>
      <c r="G58" s="34" t="s">
        <v>23</v>
      </c>
      <c r="H58" s="42">
        <v>385632000</v>
      </c>
      <c r="I58" s="32" t="s">
        <v>10</v>
      </c>
      <c r="J58" s="34" t="s">
        <v>4</v>
      </c>
      <c r="K58" s="34" t="s">
        <v>465</v>
      </c>
      <c r="L58" s="34" t="s">
        <v>465</v>
      </c>
      <c r="M58" s="34" t="s">
        <v>465</v>
      </c>
      <c r="N58" s="34" t="s">
        <v>465</v>
      </c>
      <c r="O58" s="70" t="s">
        <v>478</v>
      </c>
      <c r="P58" s="34" t="s">
        <v>408</v>
      </c>
      <c r="Q58" s="35" t="s">
        <v>69</v>
      </c>
      <c r="R58" s="35"/>
    </row>
    <row r="59" spans="1:18" ht="60" customHeight="1" x14ac:dyDescent="0.25">
      <c r="A59" s="30">
        <v>58</v>
      </c>
      <c r="B59" s="31"/>
      <c r="C59" s="32" t="s">
        <v>184</v>
      </c>
      <c r="D59" s="34" t="s">
        <v>1</v>
      </c>
      <c r="E59" s="105" t="s">
        <v>185</v>
      </c>
      <c r="F59" s="34" t="s">
        <v>15</v>
      </c>
      <c r="G59" s="34" t="s">
        <v>23</v>
      </c>
      <c r="H59" s="33">
        <v>325090900</v>
      </c>
      <c r="I59" s="34" t="s">
        <v>31</v>
      </c>
      <c r="J59" s="34" t="s">
        <v>4</v>
      </c>
      <c r="K59" s="34" t="s">
        <v>467</v>
      </c>
      <c r="L59" s="34" t="s">
        <v>464</v>
      </c>
      <c r="M59" s="34" t="s">
        <v>466</v>
      </c>
      <c r="N59" s="34" t="s">
        <v>464</v>
      </c>
      <c r="O59" s="34" t="s">
        <v>470</v>
      </c>
      <c r="P59" s="34" t="s">
        <v>408</v>
      </c>
      <c r="Q59" s="35" t="s">
        <v>69</v>
      </c>
      <c r="R59" s="35"/>
    </row>
    <row r="60" spans="1:18" ht="24.95" customHeight="1" x14ac:dyDescent="0.25">
      <c r="A60" s="30">
        <v>59</v>
      </c>
      <c r="B60" s="31"/>
      <c r="C60" s="32" t="s">
        <v>186</v>
      </c>
      <c r="D60" s="34" t="s">
        <v>1</v>
      </c>
      <c r="E60" s="105" t="s">
        <v>187</v>
      </c>
      <c r="F60" s="34" t="s">
        <v>15</v>
      </c>
      <c r="G60" s="34" t="s">
        <v>23</v>
      </c>
      <c r="H60" s="33">
        <v>59296000</v>
      </c>
      <c r="I60" s="34" t="s">
        <v>31</v>
      </c>
      <c r="J60" s="34" t="s">
        <v>4</v>
      </c>
      <c r="K60" s="34" t="s">
        <v>465</v>
      </c>
      <c r="L60" s="34" t="s">
        <v>465</v>
      </c>
      <c r="M60" s="34" t="s">
        <v>465</v>
      </c>
      <c r="N60" s="34" t="s">
        <v>465</v>
      </c>
      <c r="O60" s="34" t="s">
        <v>470</v>
      </c>
      <c r="P60" s="34" t="s">
        <v>408</v>
      </c>
      <c r="Q60" s="35" t="s">
        <v>69</v>
      </c>
      <c r="R60" s="35"/>
    </row>
    <row r="61" spans="1:18" s="34" customFormat="1" ht="24.95" customHeight="1" x14ac:dyDescent="0.25">
      <c r="A61" s="30">
        <v>60</v>
      </c>
      <c r="B61" s="31"/>
      <c r="C61" s="32" t="s">
        <v>188</v>
      </c>
      <c r="D61" s="32" t="s">
        <v>1</v>
      </c>
      <c r="E61" s="105" t="s">
        <v>189</v>
      </c>
      <c r="F61" s="32" t="s">
        <v>15</v>
      </c>
      <c r="G61" s="32" t="s">
        <v>23</v>
      </c>
      <c r="H61" s="33">
        <v>305292000</v>
      </c>
      <c r="I61" s="30" t="s">
        <v>125</v>
      </c>
      <c r="J61" s="30" t="s">
        <v>4</v>
      </c>
      <c r="K61" s="34" t="s">
        <v>466</v>
      </c>
      <c r="L61" s="34" t="s">
        <v>466</v>
      </c>
      <c r="M61" s="34" t="s">
        <v>466</v>
      </c>
      <c r="N61" s="34" t="s">
        <v>465</v>
      </c>
      <c r="O61" s="30" t="s">
        <v>469</v>
      </c>
      <c r="P61" s="34" t="s">
        <v>111</v>
      </c>
      <c r="Q61" s="35" t="s">
        <v>69</v>
      </c>
      <c r="R61" s="35"/>
    </row>
    <row r="62" spans="1:18" s="34" customFormat="1" ht="32.25" customHeight="1" x14ac:dyDescent="0.25">
      <c r="A62" s="30">
        <v>61</v>
      </c>
      <c r="B62" s="31"/>
      <c r="C62" s="32" t="s">
        <v>190</v>
      </c>
      <c r="D62" s="32" t="s">
        <v>1</v>
      </c>
      <c r="E62" s="105" t="s">
        <v>191</v>
      </c>
      <c r="F62" s="32" t="s">
        <v>15</v>
      </c>
      <c r="G62" s="32" t="s">
        <v>23</v>
      </c>
      <c r="H62" s="33">
        <v>322985000</v>
      </c>
      <c r="I62" s="30" t="s">
        <v>10</v>
      </c>
      <c r="J62" s="30" t="s">
        <v>4</v>
      </c>
      <c r="K62" s="30" t="s">
        <v>465</v>
      </c>
      <c r="L62" s="30" t="s">
        <v>465</v>
      </c>
      <c r="M62" s="30" t="s">
        <v>465</v>
      </c>
      <c r="N62" s="30" t="s">
        <v>465</v>
      </c>
      <c r="O62" s="34" t="s">
        <v>477</v>
      </c>
      <c r="P62" s="34" t="s">
        <v>408</v>
      </c>
      <c r="Q62" s="35" t="s">
        <v>69</v>
      </c>
      <c r="R62" s="35"/>
    </row>
    <row r="63" spans="1:18" s="34" customFormat="1" ht="24.95" customHeight="1" x14ac:dyDescent="0.25">
      <c r="A63" s="30">
        <v>62</v>
      </c>
      <c r="B63" s="31"/>
      <c r="C63" s="32" t="s">
        <v>192</v>
      </c>
      <c r="D63" s="32" t="s">
        <v>1</v>
      </c>
      <c r="E63" s="105" t="s">
        <v>193</v>
      </c>
      <c r="F63" s="32" t="s">
        <v>15</v>
      </c>
      <c r="G63" s="32" t="s">
        <v>23</v>
      </c>
      <c r="H63" s="33">
        <v>1658125581</v>
      </c>
      <c r="I63" s="30" t="s">
        <v>10</v>
      </c>
      <c r="J63" s="30" t="s">
        <v>4</v>
      </c>
      <c r="K63" s="34" t="s">
        <v>466</v>
      </c>
      <c r="L63" s="30" t="s">
        <v>465</v>
      </c>
      <c r="M63" s="30" t="s">
        <v>465</v>
      </c>
      <c r="N63" s="30" t="s">
        <v>465</v>
      </c>
      <c r="O63" s="30" t="s">
        <v>469</v>
      </c>
      <c r="P63" s="34" t="s">
        <v>111</v>
      </c>
      <c r="Q63" s="35" t="s">
        <v>69</v>
      </c>
      <c r="R63" s="35"/>
    </row>
    <row r="64" spans="1:18" s="34" customFormat="1" ht="24.95" customHeight="1" x14ac:dyDescent="0.25">
      <c r="A64" s="30">
        <v>63</v>
      </c>
      <c r="B64" s="31"/>
      <c r="C64" s="32" t="s">
        <v>194</v>
      </c>
      <c r="D64" s="32" t="s">
        <v>1</v>
      </c>
      <c r="E64" s="105" t="s">
        <v>195</v>
      </c>
      <c r="F64" s="32" t="s">
        <v>15</v>
      </c>
      <c r="G64" s="32" t="s">
        <v>23</v>
      </c>
      <c r="H64" s="33">
        <v>824000000</v>
      </c>
      <c r="I64" s="30" t="s">
        <v>10</v>
      </c>
      <c r="J64" s="30" t="s">
        <v>4</v>
      </c>
      <c r="K64" s="34" t="s">
        <v>466</v>
      </c>
      <c r="L64" s="34" t="s">
        <v>466</v>
      </c>
      <c r="M64" s="34" t="s">
        <v>466</v>
      </c>
      <c r="N64" s="30" t="s">
        <v>465</v>
      </c>
      <c r="O64" s="30" t="s">
        <v>479</v>
      </c>
      <c r="P64" s="34" t="s">
        <v>408</v>
      </c>
      <c r="Q64" s="35" t="s">
        <v>69</v>
      </c>
      <c r="R64" s="35"/>
    </row>
    <row r="65" spans="1:18" s="34" customFormat="1" ht="65.25" customHeight="1" x14ac:dyDescent="0.25">
      <c r="A65" s="30">
        <v>64</v>
      </c>
      <c r="B65" s="31"/>
      <c r="C65" s="32" t="s">
        <v>196</v>
      </c>
      <c r="D65" s="32" t="s">
        <v>1</v>
      </c>
      <c r="E65" s="105" t="s">
        <v>197</v>
      </c>
      <c r="F65" s="32" t="s">
        <v>15</v>
      </c>
      <c r="G65" s="32" t="s">
        <v>23</v>
      </c>
      <c r="H65" s="33">
        <v>560970136</v>
      </c>
      <c r="I65" s="30" t="s">
        <v>6</v>
      </c>
      <c r="J65" s="30" t="s">
        <v>4</v>
      </c>
      <c r="K65" s="30" t="s">
        <v>465</v>
      </c>
      <c r="L65" s="30" t="s">
        <v>465</v>
      </c>
      <c r="M65" s="30" t="s">
        <v>465</v>
      </c>
      <c r="N65" s="30" t="s">
        <v>465</v>
      </c>
      <c r="O65" s="30" t="s">
        <v>480</v>
      </c>
      <c r="P65" s="34" t="s">
        <v>448</v>
      </c>
      <c r="Q65" s="35" t="s">
        <v>69</v>
      </c>
      <c r="R65" s="35"/>
    </row>
    <row r="66" spans="1:18" s="34" customFormat="1" ht="66" customHeight="1" x14ac:dyDescent="0.25">
      <c r="A66" s="30">
        <v>65</v>
      </c>
      <c r="B66" s="31"/>
      <c r="C66" s="32" t="s">
        <v>198</v>
      </c>
      <c r="D66" s="32" t="s">
        <v>1</v>
      </c>
      <c r="E66" s="105" t="s">
        <v>199</v>
      </c>
      <c r="F66" s="32" t="s">
        <v>15</v>
      </c>
      <c r="G66" s="32" t="s">
        <v>23</v>
      </c>
      <c r="H66" s="33">
        <v>2550150000</v>
      </c>
      <c r="I66" s="30" t="s">
        <v>6</v>
      </c>
      <c r="J66" s="30" t="s">
        <v>4</v>
      </c>
      <c r="K66" s="30" t="s">
        <v>465</v>
      </c>
      <c r="L66" s="30" t="s">
        <v>465</v>
      </c>
      <c r="M66" s="30" t="s">
        <v>465</v>
      </c>
      <c r="N66" s="30" t="s">
        <v>465</v>
      </c>
      <c r="O66" s="30" t="s">
        <v>469</v>
      </c>
      <c r="P66" s="34" t="s">
        <v>408</v>
      </c>
      <c r="Q66" s="35" t="s">
        <v>69</v>
      </c>
      <c r="R66" s="35"/>
    </row>
    <row r="67" spans="1:18" s="34" customFormat="1" ht="24.95" customHeight="1" x14ac:dyDescent="0.25">
      <c r="A67" s="30">
        <v>66</v>
      </c>
      <c r="B67" s="31"/>
      <c r="C67" s="32" t="s">
        <v>200</v>
      </c>
      <c r="D67" s="32" t="s">
        <v>1</v>
      </c>
      <c r="E67" s="105" t="s">
        <v>201</v>
      </c>
      <c r="F67" s="32" t="s">
        <v>15</v>
      </c>
      <c r="G67" s="32" t="s">
        <v>23</v>
      </c>
      <c r="H67" s="33">
        <v>568606000</v>
      </c>
      <c r="I67" s="34" t="s">
        <v>41</v>
      </c>
      <c r="J67" s="30" t="s">
        <v>4</v>
      </c>
      <c r="K67" s="30" t="s">
        <v>465</v>
      </c>
      <c r="L67" s="30" t="s">
        <v>465</v>
      </c>
      <c r="M67" s="30" t="s">
        <v>465</v>
      </c>
      <c r="N67" s="30" t="s">
        <v>465</v>
      </c>
      <c r="O67" s="30" t="s">
        <v>468</v>
      </c>
      <c r="P67" s="34" t="s">
        <v>408</v>
      </c>
      <c r="Q67" s="35" t="s">
        <v>69</v>
      </c>
      <c r="R67" s="35"/>
    </row>
    <row r="68" spans="1:18" s="34" customFormat="1" ht="24.95" customHeight="1" x14ac:dyDescent="0.25">
      <c r="A68" s="30">
        <v>67</v>
      </c>
      <c r="B68" s="31"/>
      <c r="C68" s="32" t="s">
        <v>202</v>
      </c>
      <c r="D68" s="32" t="s">
        <v>1</v>
      </c>
      <c r="E68" s="105" t="s">
        <v>203</v>
      </c>
      <c r="F68" s="32" t="s">
        <v>15</v>
      </c>
      <c r="G68" s="32" t="s">
        <v>23</v>
      </c>
      <c r="H68" s="33">
        <v>2959155989</v>
      </c>
      <c r="I68" s="30" t="s">
        <v>6</v>
      </c>
      <c r="J68" s="30" t="s">
        <v>4</v>
      </c>
      <c r="K68" s="30" t="s">
        <v>465</v>
      </c>
      <c r="L68" s="30" t="s">
        <v>465</v>
      </c>
      <c r="M68" s="30" t="s">
        <v>465</v>
      </c>
      <c r="N68" s="30" t="s">
        <v>465</v>
      </c>
      <c r="O68" s="30" t="s">
        <v>480</v>
      </c>
      <c r="P68" s="34" t="s">
        <v>448</v>
      </c>
      <c r="Q68" s="35" t="s">
        <v>69</v>
      </c>
      <c r="R68" s="35"/>
    </row>
    <row r="69" spans="1:18" s="34" customFormat="1" ht="24.95" customHeight="1" x14ac:dyDescent="0.25">
      <c r="A69" s="30">
        <v>68</v>
      </c>
      <c r="B69" s="31"/>
      <c r="C69" s="32" t="s">
        <v>204</v>
      </c>
      <c r="D69" s="32" t="s">
        <v>1</v>
      </c>
      <c r="E69" s="105" t="s">
        <v>205</v>
      </c>
      <c r="F69" s="32" t="s">
        <v>15</v>
      </c>
      <c r="G69" s="32" t="s">
        <v>23</v>
      </c>
      <c r="H69" s="33">
        <v>1390308000</v>
      </c>
      <c r="I69" s="30" t="s">
        <v>6</v>
      </c>
      <c r="J69" s="30" t="s">
        <v>4</v>
      </c>
      <c r="K69" s="30" t="s">
        <v>465</v>
      </c>
      <c r="L69" s="30" t="s">
        <v>465</v>
      </c>
      <c r="M69" s="30" t="s">
        <v>465</v>
      </c>
      <c r="N69" s="30" t="s">
        <v>465</v>
      </c>
      <c r="O69" s="30" t="s">
        <v>469</v>
      </c>
      <c r="P69" s="34" t="s">
        <v>408</v>
      </c>
      <c r="Q69" s="35" t="s">
        <v>69</v>
      </c>
      <c r="R69" s="35" t="s">
        <v>206</v>
      </c>
    </row>
    <row r="70" spans="1:18" s="34" customFormat="1" ht="41.25" customHeight="1" x14ac:dyDescent="0.25">
      <c r="A70" s="30">
        <v>69</v>
      </c>
      <c r="B70" s="31"/>
      <c r="C70" s="32" t="s">
        <v>207</v>
      </c>
      <c r="D70" s="32" t="s">
        <v>1</v>
      </c>
      <c r="E70" s="105" t="s">
        <v>208</v>
      </c>
      <c r="F70" s="32" t="s">
        <v>15</v>
      </c>
      <c r="G70" s="32" t="s">
        <v>23</v>
      </c>
      <c r="H70" s="33">
        <v>3675131056</v>
      </c>
      <c r="I70" s="30" t="s">
        <v>125</v>
      </c>
      <c r="J70" s="30" t="s">
        <v>4</v>
      </c>
      <c r="K70" s="30" t="s">
        <v>465</v>
      </c>
      <c r="L70" s="30" t="s">
        <v>465</v>
      </c>
      <c r="M70" s="30" t="s">
        <v>465</v>
      </c>
      <c r="N70" s="30" t="s">
        <v>465</v>
      </c>
      <c r="O70" s="30" t="s">
        <v>479</v>
      </c>
      <c r="P70" s="34" t="s">
        <v>448</v>
      </c>
      <c r="Q70" s="35" t="s">
        <v>69</v>
      </c>
      <c r="R70" s="35"/>
    </row>
    <row r="71" spans="1:18" s="34" customFormat="1" ht="24.95" customHeight="1" x14ac:dyDescent="0.25">
      <c r="A71" s="30">
        <v>70</v>
      </c>
      <c r="B71" s="31"/>
      <c r="C71" s="32" t="s">
        <v>209</v>
      </c>
      <c r="D71" s="32" t="s">
        <v>1</v>
      </c>
      <c r="E71" s="105" t="s">
        <v>210</v>
      </c>
      <c r="F71" s="32" t="s">
        <v>15</v>
      </c>
      <c r="G71" s="32" t="s">
        <v>23</v>
      </c>
      <c r="H71" s="33">
        <v>170010000</v>
      </c>
      <c r="I71" s="30" t="s">
        <v>125</v>
      </c>
      <c r="J71" s="30" t="s">
        <v>4</v>
      </c>
      <c r="K71" s="30" t="s">
        <v>465</v>
      </c>
      <c r="L71" s="30" t="s">
        <v>465</v>
      </c>
      <c r="M71" s="30" t="s">
        <v>465</v>
      </c>
      <c r="N71" s="30" t="s">
        <v>465</v>
      </c>
      <c r="O71" s="30" t="s">
        <v>469</v>
      </c>
      <c r="P71" s="34" t="s">
        <v>408</v>
      </c>
      <c r="Q71" s="35" t="s">
        <v>69</v>
      </c>
      <c r="R71" s="35"/>
    </row>
    <row r="72" spans="1:18" s="34" customFormat="1" ht="34.5" customHeight="1" x14ac:dyDescent="0.25">
      <c r="A72" s="30">
        <v>71</v>
      </c>
      <c r="B72" s="31"/>
      <c r="C72" s="32" t="s">
        <v>211</v>
      </c>
      <c r="D72" s="32" t="s">
        <v>1</v>
      </c>
      <c r="E72" s="105" t="s">
        <v>212</v>
      </c>
      <c r="F72" s="32" t="s">
        <v>15</v>
      </c>
      <c r="G72" s="32" t="s">
        <v>23</v>
      </c>
      <c r="H72" s="33">
        <v>990860000</v>
      </c>
      <c r="I72" s="30" t="s">
        <v>6</v>
      </c>
      <c r="J72" s="30" t="s">
        <v>4</v>
      </c>
      <c r="K72" s="30" t="s">
        <v>465</v>
      </c>
      <c r="L72" s="30" t="s">
        <v>465</v>
      </c>
      <c r="M72" s="30" t="s">
        <v>465</v>
      </c>
      <c r="N72" s="30" t="s">
        <v>465</v>
      </c>
      <c r="O72" s="30" t="s">
        <v>469</v>
      </c>
      <c r="P72" s="34" t="s">
        <v>448</v>
      </c>
      <c r="Q72" s="35" t="s">
        <v>69</v>
      </c>
      <c r="R72" s="35"/>
    </row>
    <row r="73" spans="1:18" s="34" customFormat="1" ht="107.25" customHeight="1" x14ac:dyDescent="0.25">
      <c r="A73" s="30">
        <v>72</v>
      </c>
      <c r="B73" s="31"/>
      <c r="C73" s="32" t="s">
        <v>213</v>
      </c>
      <c r="D73" s="32" t="s">
        <v>1</v>
      </c>
      <c r="E73" s="105" t="s">
        <v>214</v>
      </c>
      <c r="F73" s="32" t="s">
        <v>15</v>
      </c>
      <c r="G73" s="32" t="s">
        <v>23</v>
      </c>
      <c r="H73" s="33">
        <v>942105498</v>
      </c>
      <c r="I73" s="30" t="s">
        <v>6</v>
      </c>
      <c r="J73" s="30" t="s">
        <v>4</v>
      </c>
      <c r="K73" s="30" t="s">
        <v>465</v>
      </c>
      <c r="L73" s="30" t="s">
        <v>465</v>
      </c>
      <c r="M73" s="30" t="s">
        <v>465</v>
      </c>
      <c r="N73" s="30" t="s">
        <v>465</v>
      </c>
      <c r="O73" s="30" t="s">
        <v>469</v>
      </c>
      <c r="P73" s="34" t="s">
        <v>448</v>
      </c>
      <c r="Q73" s="35" t="s">
        <v>69</v>
      </c>
      <c r="R73" s="35"/>
    </row>
    <row r="74" spans="1:18" s="34" customFormat="1" ht="24.95" customHeight="1" x14ac:dyDescent="0.25">
      <c r="A74" s="30">
        <v>73</v>
      </c>
      <c r="B74" s="31"/>
      <c r="C74" s="32" t="s">
        <v>215</v>
      </c>
      <c r="D74" s="32" t="s">
        <v>1</v>
      </c>
      <c r="E74" s="105" t="s">
        <v>216</v>
      </c>
      <c r="F74" s="32" t="s">
        <v>15</v>
      </c>
      <c r="G74" s="32" t="s">
        <v>23</v>
      </c>
      <c r="H74" s="33">
        <v>330780479</v>
      </c>
      <c r="I74" s="30" t="s">
        <v>6</v>
      </c>
      <c r="J74" s="30" t="s">
        <v>4</v>
      </c>
      <c r="K74" s="30" t="s">
        <v>465</v>
      </c>
      <c r="L74" s="30" t="s">
        <v>465</v>
      </c>
      <c r="M74" s="30" t="s">
        <v>465</v>
      </c>
      <c r="N74" s="30" t="s">
        <v>465</v>
      </c>
      <c r="O74" s="30" t="s">
        <v>469</v>
      </c>
      <c r="P74" s="34" t="s">
        <v>448</v>
      </c>
      <c r="Q74" s="35" t="s">
        <v>69</v>
      </c>
      <c r="R74" s="35"/>
    </row>
    <row r="75" spans="1:18" s="34" customFormat="1" ht="80.25" customHeight="1" x14ac:dyDescent="0.25">
      <c r="A75" s="30">
        <v>74</v>
      </c>
      <c r="B75" s="31"/>
      <c r="C75" s="32" t="s">
        <v>217</v>
      </c>
      <c r="D75" s="32" t="s">
        <v>1</v>
      </c>
      <c r="E75" s="105" t="s">
        <v>218</v>
      </c>
      <c r="F75" s="32" t="s">
        <v>15</v>
      </c>
      <c r="G75" s="32" t="s">
        <v>23</v>
      </c>
      <c r="H75" s="33">
        <v>5747625000</v>
      </c>
      <c r="I75" s="30" t="s">
        <v>31</v>
      </c>
      <c r="J75" s="30" t="s">
        <v>4</v>
      </c>
      <c r="K75" s="30" t="s">
        <v>465</v>
      </c>
      <c r="L75" s="30" t="s">
        <v>465</v>
      </c>
      <c r="M75" s="30" t="s">
        <v>465</v>
      </c>
      <c r="N75" s="30" t="s">
        <v>465</v>
      </c>
      <c r="O75" s="30" t="s">
        <v>480</v>
      </c>
      <c r="P75" s="34" t="s">
        <v>448</v>
      </c>
      <c r="Q75" s="35" t="s">
        <v>69</v>
      </c>
      <c r="R75" s="35"/>
    </row>
    <row r="76" spans="1:18" s="34" customFormat="1" ht="24.95" customHeight="1" x14ac:dyDescent="0.25">
      <c r="A76" s="30">
        <v>75</v>
      </c>
      <c r="B76" s="31"/>
      <c r="C76" s="32" t="s">
        <v>219</v>
      </c>
      <c r="D76" s="32" t="s">
        <v>1</v>
      </c>
      <c r="E76" s="105" t="s">
        <v>220</v>
      </c>
      <c r="F76" s="32" t="s">
        <v>22</v>
      </c>
      <c r="G76" s="32" t="s">
        <v>23</v>
      </c>
      <c r="H76" s="33">
        <v>15000000</v>
      </c>
      <c r="I76" s="30" t="s">
        <v>31</v>
      </c>
      <c r="J76" s="30" t="s">
        <v>4</v>
      </c>
      <c r="K76" s="34" t="s">
        <v>466</v>
      </c>
      <c r="L76" s="34" t="s">
        <v>466</v>
      </c>
      <c r="M76" s="34" t="s">
        <v>466</v>
      </c>
      <c r="N76" s="30" t="s">
        <v>465</v>
      </c>
      <c r="O76" s="30" t="s">
        <v>479</v>
      </c>
      <c r="P76" s="34" t="s">
        <v>111</v>
      </c>
      <c r="Q76" s="35" t="s">
        <v>69</v>
      </c>
      <c r="R76" s="35"/>
    </row>
    <row r="77" spans="1:18" s="34" customFormat="1" ht="45.75" customHeight="1" x14ac:dyDescent="0.25">
      <c r="A77" s="30">
        <v>76</v>
      </c>
      <c r="B77" s="31"/>
      <c r="C77" s="32" t="s">
        <v>221</v>
      </c>
      <c r="D77" s="32" t="s">
        <v>1</v>
      </c>
      <c r="E77" s="105" t="s">
        <v>222</v>
      </c>
      <c r="F77" s="32" t="s">
        <v>15</v>
      </c>
      <c r="G77" s="32" t="s">
        <v>23</v>
      </c>
      <c r="H77" s="33">
        <v>646800000</v>
      </c>
      <c r="I77" s="30" t="s">
        <v>31</v>
      </c>
      <c r="J77" s="30" t="s">
        <v>4</v>
      </c>
      <c r="K77" s="34" t="s">
        <v>466</v>
      </c>
      <c r="L77" s="34" t="s">
        <v>466</v>
      </c>
      <c r="M77" s="34" t="s">
        <v>466</v>
      </c>
      <c r="N77" s="30" t="s">
        <v>465</v>
      </c>
      <c r="O77" s="30" t="s">
        <v>479</v>
      </c>
      <c r="P77" s="34" t="s">
        <v>111</v>
      </c>
      <c r="Q77" s="35" t="s">
        <v>69</v>
      </c>
      <c r="R77" s="35"/>
    </row>
    <row r="78" spans="1:18" s="34" customFormat="1" ht="24.95" customHeight="1" x14ac:dyDescent="0.25">
      <c r="A78" s="30">
        <v>77</v>
      </c>
      <c r="B78" s="31"/>
      <c r="C78" s="32" t="s">
        <v>223</v>
      </c>
      <c r="D78" s="32" t="s">
        <v>1</v>
      </c>
      <c r="E78" s="105" t="s">
        <v>224</v>
      </c>
      <c r="F78" s="32" t="s">
        <v>15</v>
      </c>
      <c r="G78" s="32" t="s">
        <v>23</v>
      </c>
      <c r="H78" s="33">
        <v>386250000</v>
      </c>
      <c r="I78" s="30" t="s">
        <v>125</v>
      </c>
      <c r="J78" s="30" t="s">
        <v>4</v>
      </c>
      <c r="K78" s="30" t="s">
        <v>465</v>
      </c>
      <c r="L78" s="30" t="s">
        <v>465</v>
      </c>
      <c r="M78" s="30" t="s">
        <v>465</v>
      </c>
      <c r="N78" s="30" t="s">
        <v>465</v>
      </c>
      <c r="O78" s="30" t="s">
        <v>468</v>
      </c>
      <c r="P78" s="34" t="s">
        <v>448</v>
      </c>
      <c r="Q78" s="35" t="s">
        <v>69</v>
      </c>
      <c r="R78" s="35"/>
    </row>
    <row r="79" spans="1:18" s="34" customFormat="1" ht="24.95" customHeight="1" x14ac:dyDescent="0.25">
      <c r="A79" s="30">
        <v>78</v>
      </c>
      <c r="B79" s="31"/>
      <c r="C79" s="32" t="s">
        <v>347</v>
      </c>
      <c r="D79" s="32" t="s">
        <v>7</v>
      </c>
      <c r="E79" s="105" t="s">
        <v>348</v>
      </c>
      <c r="F79" s="32" t="s">
        <v>8</v>
      </c>
      <c r="G79" s="32" t="s">
        <v>349</v>
      </c>
      <c r="H79" s="33">
        <v>124000000</v>
      </c>
      <c r="I79" s="30" t="s">
        <v>31</v>
      </c>
      <c r="J79" s="30" t="s">
        <v>4</v>
      </c>
      <c r="K79" s="30" t="s">
        <v>465</v>
      </c>
      <c r="L79" s="30" t="s">
        <v>465</v>
      </c>
      <c r="M79" s="30" t="s">
        <v>465</v>
      </c>
      <c r="N79" s="30" t="s">
        <v>465</v>
      </c>
      <c r="O79" s="30" t="s">
        <v>479</v>
      </c>
      <c r="P79" s="34" t="s">
        <v>448</v>
      </c>
      <c r="Q79" s="35" t="s">
        <v>69</v>
      </c>
      <c r="R79" s="35"/>
    </row>
    <row r="80" spans="1:18" s="34" customFormat="1" ht="24.95" customHeight="1" x14ac:dyDescent="0.25">
      <c r="A80" s="30">
        <v>79</v>
      </c>
      <c r="B80" s="31"/>
      <c r="C80" s="32" t="s">
        <v>350</v>
      </c>
      <c r="D80" s="32" t="s">
        <v>1</v>
      </c>
      <c r="E80" s="105" t="s">
        <v>351</v>
      </c>
      <c r="F80" s="32" t="s">
        <v>15</v>
      </c>
      <c r="G80" s="32" t="s">
        <v>23</v>
      </c>
      <c r="H80" s="33">
        <v>643000000</v>
      </c>
      <c r="I80" s="30" t="s">
        <v>31</v>
      </c>
      <c r="J80" s="30" t="s">
        <v>4</v>
      </c>
      <c r="K80" s="30" t="s">
        <v>465</v>
      </c>
      <c r="L80" s="30" t="s">
        <v>465</v>
      </c>
      <c r="M80" s="30" t="s">
        <v>465</v>
      </c>
      <c r="N80" s="30" t="s">
        <v>465</v>
      </c>
      <c r="O80" s="30" t="s">
        <v>480</v>
      </c>
      <c r="P80" s="34" t="s">
        <v>448</v>
      </c>
      <c r="Q80" s="35" t="s">
        <v>69</v>
      </c>
      <c r="R80" s="35"/>
    </row>
    <row r="81" spans="1:17" ht="24.95" customHeight="1" x14ac:dyDescent="0.25">
      <c r="A81" s="30">
        <v>80</v>
      </c>
      <c r="B81" s="34"/>
      <c r="C81" s="37" t="s">
        <v>409</v>
      </c>
      <c r="D81" s="34" t="s">
        <v>1</v>
      </c>
      <c r="E81" s="18" t="s">
        <v>352</v>
      </c>
      <c r="F81" s="34" t="s">
        <v>2</v>
      </c>
      <c r="G81" s="34" t="s">
        <v>353</v>
      </c>
      <c r="H81" s="34">
        <v>733000000</v>
      </c>
      <c r="I81" s="34" t="s">
        <v>31</v>
      </c>
      <c r="J81" s="34" t="s">
        <v>4</v>
      </c>
      <c r="K81" s="34" t="s">
        <v>467</v>
      </c>
      <c r="L81" s="34" t="s">
        <v>473</v>
      </c>
      <c r="M81" s="34" t="s">
        <v>466</v>
      </c>
      <c r="N81" s="34" t="s">
        <v>464</v>
      </c>
      <c r="O81" s="34" t="s">
        <v>469</v>
      </c>
      <c r="P81" s="34" t="str">
        <f>$P$56</f>
        <v>ERIKA HERNANDEZ  BOLIVAR</v>
      </c>
      <c r="Q81" s="35" t="s">
        <v>69</v>
      </c>
    </row>
    <row r="82" spans="1:17" ht="73.5" customHeight="1" x14ac:dyDescent="0.25">
      <c r="A82" s="30">
        <v>81</v>
      </c>
      <c r="B82" s="34"/>
      <c r="C82" s="37" t="s">
        <v>356</v>
      </c>
      <c r="D82" s="34" t="s">
        <v>1</v>
      </c>
      <c r="E82" s="18" t="s">
        <v>357</v>
      </c>
      <c r="F82" s="34" t="s">
        <v>15</v>
      </c>
      <c r="G82" s="34" t="s">
        <v>23</v>
      </c>
      <c r="H82" s="34">
        <v>607738256</v>
      </c>
      <c r="I82" s="34" t="s">
        <v>31</v>
      </c>
      <c r="J82" s="34" t="s">
        <v>4</v>
      </c>
      <c r="K82" s="34" t="s">
        <v>466</v>
      </c>
      <c r="L82" s="34" t="s">
        <v>466</v>
      </c>
      <c r="M82" s="34" t="s">
        <v>466</v>
      </c>
      <c r="N82" s="30" t="s">
        <v>465</v>
      </c>
      <c r="O82" s="30" t="s">
        <v>479</v>
      </c>
      <c r="P82" s="34" t="s">
        <v>111</v>
      </c>
      <c r="Q82" s="35" t="s">
        <v>69</v>
      </c>
    </row>
    <row r="83" spans="1:17" ht="24.95" customHeight="1" x14ac:dyDescent="0.25">
      <c r="A83" s="30">
        <v>82</v>
      </c>
      <c r="B83" s="34"/>
      <c r="C83" s="37" t="s">
        <v>527</v>
      </c>
      <c r="D83" s="34" t="s">
        <v>1</v>
      </c>
      <c r="E83" s="18" t="s">
        <v>358</v>
      </c>
      <c r="F83" s="34" t="s">
        <v>32</v>
      </c>
      <c r="G83" s="34" t="s">
        <v>39</v>
      </c>
      <c r="H83" s="34">
        <v>37000000</v>
      </c>
      <c r="I83" s="30" t="s">
        <v>10</v>
      </c>
      <c r="J83" s="30" t="s">
        <v>4</v>
      </c>
      <c r="K83" s="30" t="s">
        <v>465</v>
      </c>
      <c r="L83" s="30" t="s">
        <v>465</v>
      </c>
      <c r="M83" s="30" t="s">
        <v>465</v>
      </c>
      <c r="N83" s="30" t="s">
        <v>465</v>
      </c>
      <c r="O83" s="30" t="s">
        <v>479</v>
      </c>
      <c r="P83" s="34" t="s">
        <v>448</v>
      </c>
      <c r="Q83" s="35" t="s">
        <v>69</v>
      </c>
    </row>
    <row r="84" spans="1:17" ht="24.95" customHeight="1" x14ac:dyDescent="0.25">
      <c r="A84" s="30">
        <v>83</v>
      </c>
      <c r="B84" s="34"/>
      <c r="C84" s="37" t="s">
        <v>359</v>
      </c>
      <c r="D84" s="34" t="s">
        <v>1</v>
      </c>
      <c r="E84" s="18" t="s">
        <v>360</v>
      </c>
      <c r="F84" s="34" t="s">
        <v>32</v>
      </c>
      <c r="G84" s="34" t="s">
        <v>39</v>
      </c>
      <c r="H84" s="34">
        <v>25000000</v>
      </c>
      <c r="I84" s="30" t="s">
        <v>10</v>
      </c>
      <c r="J84" s="30" t="s">
        <v>4</v>
      </c>
      <c r="K84" s="34" t="s">
        <v>466</v>
      </c>
      <c r="L84" s="30" t="s">
        <v>465</v>
      </c>
      <c r="M84" s="30" t="s">
        <v>465</v>
      </c>
      <c r="N84" s="30" t="s">
        <v>465</v>
      </c>
      <c r="O84" s="30" t="s">
        <v>479</v>
      </c>
      <c r="P84" s="34" t="s">
        <v>111</v>
      </c>
      <c r="Q84" s="35" t="s">
        <v>69</v>
      </c>
    </row>
    <row r="85" spans="1:17" ht="24.95" customHeight="1" x14ac:dyDescent="0.25">
      <c r="A85" s="30">
        <v>84</v>
      </c>
      <c r="B85" s="34"/>
      <c r="C85" s="37" t="s">
        <v>361</v>
      </c>
      <c r="D85" s="34" t="s">
        <v>1</v>
      </c>
      <c r="E85" s="18" t="s">
        <v>362</v>
      </c>
      <c r="F85" s="34" t="s">
        <v>32</v>
      </c>
      <c r="G85" s="34" t="s">
        <v>39</v>
      </c>
      <c r="H85" s="34">
        <v>40000000</v>
      </c>
      <c r="I85" s="30" t="s">
        <v>10</v>
      </c>
      <c r="J85" s="30" t="s">
        <v>4</v>
      </c>
      <c r="K85" s="30" t="s">
        <v>465</v>
      </c>
      <c r="L85" s="30" t="s">
        <v>465</v>
      </c>
      <c r="M85" s="30" t="s">
        <v>465</v>
      </c>
      <c r="N85" s="30" t="s">
        <v>465</v>
      </c>
      <c r="O85" s="30" t="s">
        <v>479</v>
      </c>
      <c r="P85" s="34" t="s">
        <v>448</v>
      </c>
      <c r="Q85" s="35" t="s">
        <v>69</v>
      </c>
    </row>
    <row r="86" spans="1:17" ht="24.95" customHeight="1" x14ac:dyDescent="0.25">
      <c r="A86" s="30">
        <v>85</v>
      </c>
      <c r="B86" s="34"/>
      <c r="C86" s="37" t="s">
        <v>363</v>
      </c>
      <c r="D86" s="34" t="s">
        <v>1</v>
      </c>
      <c r="E86" s="18" t="s">
        <v>364</v>
      </c>
      <c r="F86" s="34" t="s">
        <v>15</v>
      </c>
      <c r="G86" s="34" t="s">
        <v>23</v>
      </c>
      <c r="H86" s="34">
        <v>243000000</v>
      </c>
      <c r="I86" s="30" t="s">
        <v>6</v>
      </c>
      <c r="J86" s="30" t="s">
        <v>4</v>
      </c>
      <c r="K86" s="30" t="s">
        <v>465</v>
      </c>
      <c r="L86" s="30" t="s">
        <v>465</v>
      </c>
      <c r="M86" s="30" t="s">
        <v>465</v>
      </c>
      <c r="N86" s="30" t="s">
        <v>465</v>
      </c>
      <c r="O86" s="30" t="s">
        <v>479</v>
      </c>
      <c r="P86" s="34" t="s">
        <v>448</v>
      </c>
      <c r="Q86" s="35" t="s">
        <v>69</v>
      </c>
    </row>
    <row r="87" spans="1:17" ht="57.75" customHeight="1" x14ac:dyDescent="0.25">
      <c r="A87" s="30">
        <v>86</v>
      </c>
      <c r="B87" s="34"/>
      <c r="C87" s="37" t="s">
        <v>365</v>
      </c>
      <c r="D87" s="34" t="s">
        <v>1</v>
      </c>
      <c r="E87" s="18" t="s">
        <v>366</v>
      </c>
      <c r="F87" s="34" t="s">
        <v>15</v>
      </c>
      <c r="G87" s="34" t="s">
        <v>23</v>
      </c>
      <c r="H87" s="34">
        <v>654000000</v>
      </c>
      <c r="I87" s="34" t="s">
        <v>6</v>
      </c>
      <c r="J87" s="34" t="s">
        <v>4</v>
      </c>
      <c r="K87" s="34" t="s">
        <v>465</v>
      </c>
      <c r="L87" s="34" t="s">
        <v>465</v>
      </c>
      <c r="M87" s="34" t="s">
        <v>465</v>
      </c>
      <c r="N87" s="34" t="s">
        <v>465</v>
      </c>
      <c r="O87" s="30" t="s">
        <v>469</v>
      </c>
      <c r="P87" s="34" t="s">
        <v>408</v>
      </c>
      <c r="Q87" s="35" t="s">
        <v>69</v>
      </c>
    </row>
    <row r="88" spans="1:17" ht="24.95" customHeight="1" x14ac:dyDescent="0.25">
      <c r="A88" s="30">
        <v>87</v>
      </c>
      <c r="B88" s="34"/>
      <c r="C88" s="37" t="s">
        <v>367</v>
      </c>
      <c r="D88" s="34" t="s">
        <v>1</v>
      </c>
      <c r="E88" s="18" t="s">
        <v>368</v>
      </c>
      <c r="F88" s="34" t="s">
        <v>15</v>
      </c>
      <c r="G88" s="34" t="s">
        <v>23</v>
      </c>
      <c r="H88" s="34">
        <v>1416750000</v>
      </c>
      <c r="I88" s="30" t="s">
        <v>31</v>
      </c>
      <c r="J88" s="30" t="s">
        <v>4</v>
      </c>
      <c r="K88" s="30" t="s">
        <v>465</v>
      </c>
      <c r="L88" s="30" t="s">
        <v>465</v>
      </c>
      <c r="M88" s="30" t="s">
        <v>465</v>
      </c>
      <c r="N88" s="30" t="s">
        <v>465</v>
      </c>
      <c r="O88" s="30" t="s">
        <v>480</v>
      </c>
      <c r="P88" s="34" t="s">
        <v>448</v>
      </c>
      <c r="Q88" s="35" t="s">
        <v>69</v>
      </c>
    </row>
    <row r="89" spans="1:17" ht="24.95" customHeight="1" x14ac:dyDescent="0.25">
      <c r="A89" s="30">
        <v>88</v>
      </c>
      <c r="B89" s="34"/>
      <c r="C89" s="37" t="s">
        <v>369</v>
      </c>
      <c r="D89" s="34" t="s">
        <v>7</v>
      </c>
      <c r="E89" s="18" t="s">
        <v>370</v>
      </c>
      <c r="F89" s="34" t="s">
        <v>8</v>
      </c>
      <c r="G89" s="34" t="s">
        <v>19</v>
      </c>
      <c r="H89" s="34">
        <v>46000000</v>
      </c>
      <c r="I89" s="30" t="s">
        <v>10</v>
      </c>
      <c r="J89" s="30" t="s">
        <v>4</v>
      </c>
      <c r="K89" s="30" t="s">
        <v>465</v>
      </c>
      <c r="L89" s="30" t="s">
        <v>465</v>
      </c>
      <c r="M89" s="30" t="s">
        <v>465</v>
      </c>
      <c r="N89" s="30" t="s">
        <v>465</v>
      </c>
      <c r="O89" s="30" t="s">
        <v>480</v>
      </c>
      <c r="P89" s="34" t="str">
        <f>$P$56</f>
        <v>ERIKA HERNANDEZ  BOLIVAR</v>
      </c>
      <c r="Q89" s="35" t="s">
        <v>69</v>
      </c>
    </row>
    <row r="90" spans="1:17" ht="24.95" customHeight="1" x14ac:dyDescent="0.25">
      <c r="A90" s="30">
        <v>89</v>
      </c>
      <c r="B90" s="34"/>
      <c r="C90" s="37" t="s">
        <v>371</v>
      </c>
      <c r="D90" s="34" t="s">
        <v>1</v>
      </c>
      <c r="E90" s="18" t="s">
        <v>372</v>
      </c>
      <c r="F90" s="34" t="s">
        <v>15</v>
      </c>
      <c r="G90" s="34" t="s">
        <v>23</v>
      </c>
      <c r="H90" s="34">
        <v>5363333248</v>
      </c>
      <c r="I90" s="30" t="s">
        <v>31</v>
      </c>
      <c r="J90" s="30" t="s">
        <v>4</v>
      </c>
      <c r="K90" s="30" t="s">
        <v>465</v>
      </c>
      <c r="L90" s="30" t="s">
        <v>465</v>
      </c>
      <c r="M90" s="30" t="s">
        <v>465</v>
      </c>
      <c r="N90" s="30" t="s">
        <v>465</v>
      </c>
      <c r="O90" s="30" t="s">
        <v>480</v>
      </c>
      <c r="P90" s="34" t="s">
        <v>448</v>
      </c>
      <c r="Q90" s="35" t="s">
        <v>69</v>
      </c>
    </row>
    <row r="91" spans="1:17" ht="24.95" customHeight="1" x14ac:dyDescent="0.25">
      <c r="A91" s="30">
        <v>90</v>
      </c>
      <c r="B91" s="34"/>
      <c r="C91" s="37" t="s">
        <v>373</v>
      </c>
      <c r="D91" s="34" t="s">
        <v>1</v>
      </c>
      <c r="E91" s="18" t="s">
        <v>374</v>
      </c>
      <c r="F91" s="34" t="s">
        <v>15</v>
      </c>
      <c r="G91" s="34" t="s">
        <v>25</v>
      </c>
      <c r="H91" s="34">
        <v>2000000000</v>
      </c>
      <c r="I91" s="30" t="s">
        <v>6</v>
      </c>
      <c r="J91" s="30" t="s">
        <v>27</v>
      </c>
      <c r="K91" s="30" t="s">
        <v>464</v>
      </c>
      <c r="L91" s="30" t="s">
        <v>464</v>
      </c>
      <c r="M91" s="30" t="s">
        <v>464</v>
      </c>
      <c r="N91" s="30" t="s">
        <v>464</v>
      </c>
      <c r="O91" s="30" t="s">
        <v>469</v>
      </c>
      <c r="P91" s="34" t="s">
        <v>448</v>
      </c>
      <c r="Q91" s="35" t="s">
        <v>69</v>
      </c>
    </row>
    <row r="92" spans="1:17" ht="47.25" customHeight="1" x14ac:dyDescent="0.25">
      <c r="A92" s="30">
        <v>91</v>
      </c>
      <c r="B92" s="34"/>
      <c r="C92" s="37" t="s">
        <v>375</v>
      </c>
      <c r="D92" s="34" t="s">
        <v>1</v>
      </c>
      <c r="E92" s="18" t="s">
        <v>376</v>
      </c>
      <c r="F92" s="34" t="s">
        <v>15</v>
      </c>
      <c r="G92" s="34" t="s">
        <v>23</v>
      </c>
      <c r="H92" s="34">
        <v>728000000</v>
      </c>
      <c r="I92" s="34" t="s">
        <v>6</v>
      </c>
      <c r="J92" s="30" t="s">
        <v>4</v>
      </c>
      <c r="K92" s="30" t="s">
        <v>465</v>
      </c>
      <c r="L92" s="30" t="s">
        <v>465</v>
      </c>
      <c r="M92" s="30" t="s">
        <v>465</v>
      </c>
      <c r="N92" s="30" t="s">
        <v>465</v>
      </c>
      <c r="O92" s="30" t="s">
        <v>479</v>
      </c>
      <c r="P92" s="34" t="s">
        <v>448</v>
      </c>
      <c r="Q92" s="35" t="s">
        <v>69</v>
      </c>
    </row>
    <row r="93" spans="1:17" ht="61.5" customHeight="1" x14ac:dyDescent="0.25">
      <c r="A93" s="30">
        <v>92</v>
      </c>
      <c r="B93" s="34"/>
      <c r="C93" s="37" t="s">
        <v>365</v>
      </c>
      <c r="D93" s="34" t="s">
        <v>1</v>
      </c>
      <c r="E93" s="18" t="s">
        <v>377</v>
      </c>
      <c r="F93" s="34" t="s">
        <v>15</v>
      </c>
      <c r="G93" s="34" t="s">
        <v>23</v>
      </c>
      <c r="H93" s="34">
        <v>436000000</v>
      </c>
      <c r="I93" s="34" t="s">
        <v>6</v>
      </c>
      <c r="J93" s="30" t="s">
        <v>4</v>
      </c>
      <c r="K93" s="30" t="s">
        <v>465</v>
      </c>
      <c r="L93" s="30" t="s">
        <v>465</v>
      </c>
      <c r="M93" s="30" t="s">
        <v>465</v>
      </c>
      <c r="N93" s="30" t="s">
        <v>465</v>
      </c>
      <c r="O93" s="30" t="s">
        <v>479</v>
      </c>
      <c r="P93" s="34" t="s">
        <v>448</v>
      </c>
      <c r="Q93" s="35" t="s">
        <v>69</v>
      </c>
    </row>
    <row r="94" spans="1:17" ht="24.95" customHeight="1" x14ac:dyDescent="0.25">
      <c r="A94" s="30">
        <v>93</v>
      </c>
      <c r="B94" s="34"/>
      <c r="C94" s="37" t="s">
        <v>378</v>
      </c>
      <c r="D94" s="34" t="s">
        <v>7</v>
      </c>
      <c r="E94" s="18" t="s">
        <v>496</v>
      </c>
      <c r="F94" s="34" t="s">
        <v>34</v>
      </c>
      <c r="G94" s="34" t="s">
        <v>25</v>
      </c>
      <c r="H94" s="34">
        <v>300000</v>
      </c>
      <c r="I94" s="34" t="s">
        <v>31</v>
      </c>
      <c r="J94" s="34" t="s">
        <v>27</v>
      </c>
      <c r="K94" s="34" t="s">
        <v>467</v>
      </c>
      <c r="L94" s="30" t="s">
        <v>464</v>
      </c>
      <c r="M94" s="30" t="s">
        <v>464</v>
      </c>
      <c r="N94" s="30" t="s">
        <v>464</v>
      </c>
      <c r="O94" s="30" t="s">
        <v>468</v>
      </c>
      <c r="P94" s="34" t="s">
        <v>111</v>
      </c>
      <c r="Q94" s="35" t="s">
        <v>69</v>
      </c>
    </row>
    <row r="95" spans="1:17" ht="24.95" customHeight="1" x14ac:dyDescent="0.25">
      <c r="A95" s="30">
        <v>94</v>
      </c>
      <c r="B95" s="34"/>
      <c r="C95" s="37" t="s">
        <v>380</v>
      </c>
      <c r="D95" s="34" t="s">
        <v>1</v>
      </c>
      <c r="E95" s="18" t="s">
        <v>354</v>
      </c>
      <c r="F95" s="34" t="s">
        <v>15</v>
      </c>
      <c r="G95" s="34" t="s">
        <v>23</v>
      </c>
      <c r="H95" s="34">
        <v>300000000</v>
      </c>
      <c r="I95" s="30" t="s">
        <v>41</v>
      </c>
      <c r="J95" s="30" t="s">
        <v>4</v>
      </c>
      <c r="K95" s="30" t="s">
        <v>465</v>
      </c>
      <c r="L95" s="30" t="s">
        <v>465</v>
      </c>
      <c r="M95" s="30" t="s">
        <v>465</v>
      </c>
      <c r="N95" s="30" t="s">
        <v>465</v>
      </c>
      <c r="O95" s="30" t="s">
        <v>468</v>
      </c>
      <c r="P95" s="34" t="str">
        <f>$P$56</f>
        <v>ERIKA HERNANDEZ  BOLIVAR</v>
      </c>
      <c r="Q95" s="35" t="s">
        <v>69</v>
      </c>
    </row>
    <row r="96" spans="1:17" ht="24.95" customHeight="1" x14ac:dyDescent="0.25">
      <c r="A96" s="30">
        <v>95</v>
      </c>
      <c r="B96" s="34"/>
      <c r="C96" s="37" t="s">
        <v>381</v>
      </c>
      <c r="D96" s="34" t="s">
        <v>1</v>
      </c>
      <c r="E96" s="18" t="s">
        <v>382</v>
      </c>
      <c r="F96" s="34" t="s">
        <v>15</v>
      </c>
      <c r="G96" s="34" t="s">
        <v>23</v>
      </c>
      <c r="H96" s="34">
        <v>28000000</v>
      </c>
      <c r="I96" s="30" t="s">
        <v>10</v>
      </c>
      <c r="J96" s="30" t="s">
        <v>27</v>
      </c>
      <c r="K96" s="30" t="s">
        <v>464</v>
      </c>
      <c r="L96" s="30" t="s">
        <v>464</v>
      </c>
      <c r="M96" s="30" t="s">
        <v>464</v>
      </c>
      <c r="N96" s="30" t="s">
        <v>464</v>
      </c>
      <c r="O96" s="30" t="s">
        <v>468</v>
      </c>
      <c r="P96" s="34" t="str">
        <f>$P$56</f>
        <v>ERIKA HERNANDEZ  BOLIVAR</v>
      </c>
      <c r="Q96" s="35" t="s">
        <v>69</v>
      </c>
    </row>
    <row r="97" spans="1:18" ht="24.95" customHeight="1" x14ac:dyDescent="0.25">
      <c r="A97" s="30">
        <v>96</v>
      </c>
      <c r="B97" s="34"/>
      <c r="C97" s="37" t="s">
        <v>355</v>
      </c>
      <c r="D97" s="34" t="s">
        <v>7</v>
      </c>
      <c r="E97" s="18" t="s">
        <v>383</v>
      </c>
      <c r="F97" s="34" t="s">
        <v>8</v>
      </c>
      <c r="G97" s="34" t="s">
        <v>9</v>
      </c>
      <c r="H97" s="34">
        <v>79800000</v>
      </c>
      <c r="I97" s="34" t="s">
        <v>41</v>
      </c>
      <c r="J97" s="34" t="s">
        <v>4</v>
      </c>
      <c r="K97" s="30" t="s">
        <v>464</v>
      </c>
      <c r="L97" s="30" t="s">
        <v>464</v>
      </c>
      <c r="M97" s="30" t="s">
        <v>464</v>
      </c>
      <c r="N97" s="30" t="s">
        <v>464</v>
      </c>
      <c r="O97" s="30" t="s">
        <v>468</v>
      </c>
      <c r="P97" s="34" t="s">
        <v>111</v>
      </c>
      <c r="Q97" s="35" t="s">
        <v>69</v>
      </c>
    </row>
    <row r="98" spans="1:18" ht="24.95" customHeight="1" x14ac:dyDescent="0.25">
      <c r="A98" s="30">
        <v>97</v>
      </c>
      <c r="B98" s="34"/>
      <c r="C98" s="37" t="s">
        <v>384</v>
      </c>
      <c r="D98" s="34" t="s">
        <v>1</v>
      </c>
      <c r="E98" s="18" t="s">
        <v>311</v>
      </c>
      <c r="F98" s="34" t="s">
        <v>2</v>
      </c>
      <c r="G98" s="34" t="s">
        <v>25</v>
      </c>
      <c r="H98" s="34">
        <v>80000000</v>
      </c>
      <c r="I98" s="30" t="s">
        <v>10</v>
      </c>
      <c r="J98" s="30" t="s">
        <v>4</v>
      </c>
      <c r="K98" s="30" t="s">
        <v>465</v>
      </c>
      <c r="L98" s="30" t="s">
        <v>465</v>
      </c>
      <c r="M98" s="30" t="s">
        <v>465</v>
      </c>
      <c r="N98" s="30" t="s">
        <v>465</v>
      </c>
      <c r="O98" s="30" t="s">
        <v>479</v>
      </c>
      <c r="P98" s="34" t="s">
        <v>448</v>
      </c>
      <c r="Q98" s="35" t="s">
        <v>69</v>
      </c>
    </row>
    <row r="99" spans="1:18" ht="24.95" customHeight="1" x14ac:dyDescent="0.25">
      <c r="A99" s="30">
        <v>98</v>
      </c>
      <c r="B99" s="34"/>
      <c r="C99" s="37" t="s">
        <v>385</v>
      </c>
      <c r="D99" s="34" t="s">
        <v>1</v>
      </c>
      <c r="E99" s="18" t="s">
        <v>386</v>
      </c>
      <c r="F99" s="34" t="s">
        <v>2</v>
      </c>
      <c r="G99" s="34" t="s">
        <v>12</v>
      </c>
      <c r="H99" s="34">
        <v>200000000</v>
      </c>
      <c r="I99" s="34" t="s">
        <v>10</v>
      </c>
      <c r="J99" s="34" t="s">
        <v>4</v>
      </c>
      <c r="K99" s="34" t="s">
        <v>466</v>
      </c>
      <c r="L99" s="34" t="s">
        <v>466</v>
      </c>
      <c r="M99" s="34" t="s">
        <v>466</v>
      </c>
      <c r="N99" s="30" t="s">
        <v>464</v>
      </c>
      <c r="O99" s="30" t="s">
        <v>480</v>
      </c>
      <c r="P99" s="34" t="s">
        <v>111</v>
      </c>
      <c r="Q99" s="35" t="s">
        <v>69</v>
      </c>
    </row>
    <row r="100" spans="1:18" s="88" customFormat="1" ht="24.95" customHeight="1" x14ac:dyDescent="0.25">
      <c r="A100" s="30">
        <v>99</v>
      </c>
      <c r="B100" s="35"/>
      <c r="C100" s="40" t="s">
        <v>379</v>
      </c>
      <c r="D100" s="35" t="s">
        <v>7</v>
      </c>
      <c r="E100" s="12" t="s">
        <v>387</v>
      </c>
      <c r="F100" s="35" t="s">
        <v>8</v>
      </c>
      <c r="G100" s="35" t="s">
        <v>25</v>
      </c>
      <c r="H100" s="35">
        <v>292000000</v>
      </c>
      <c r="I100" s="35" t="s">
        <v>388</v>
      </c>
      <c r="J100" s="35" t="s">
        <v>27</v>
      </c>
      <c r="K100" s="35" t="s">
        <v>467</v>
      </c>
      <c r="L100" s="30" t="s">
        <v>464</v>
      </c>
      <c r="M100" s="30" t="s">
        <v>464</v>
      </c>
      <c r="N100" s="35" t="s">
        <v>467</v>
      </c>
      <c r="O100" s="30" t="s">
        <v>468</v>
      </c>
      <c r="P100" s="35" t="s">
        <v>111</v>
      </c>
      <c r="Q100" s="35" t="s">
        <v>69</v>
      </c>
    </row>
    <row r="101" spans="1:18" ht="24.95" customHeight="1" x14ac:dyDescent="0.25">
      <c r="A101" s="30">
        <v>100</v>
      </c>
      <c r="B101" s="34"/>
      <c r="C101" s="37" t="s">
        <v>389</v>
      </c>
      <c r="D101" s="34" t="s">
        <v>1</v>
      </c>
      <c r="E101" s="18" t="s">
        <v>390</v>
      </c>
      <c r="F101" s="34" t="s">
        <v>15</v>
      </c>
      <c r="G101" s="34" t="s">
        <v>23</v>
      </c>
      <c r="H101" s="34">
        <v>353496000</v>
      </c>
      <c r="I101" s="34" t="s">
        <v>6</v>
      </c>
      <c r="J101" s="34" t="s">
        <v>4</v>
      </c>
      <c r="K101" s="34" t="s">
        <v>466</v>
      </c>
      <c r="L101" s="34" t="s">
        <v>466</v>
      </c>
      <c r="M101" s="34" t="s">
        <v>466</v>
      </c>
      <c r="N101" s="30" t="s">
        <v>465</v>
      </c>
      <c r="O101" s="30" t="s">
        <v>479</v>
      </c>
      <c r="P101" s="34" t="s">
        <v>111</v>
      </c>
      <c r="Q101" s="35" t="s">
        <v>69</v>
      </c>
    </row>
    <row r="102" spans="1:18" s="44" customFormat="1" ht="24.95" customHeight="1" x14ac:dyDescent="0.25">
      <c r="A102" s="30">
        <v>101</v>
      </c>
      <c r="B102" s="43"/>
      <c r="C102" s="40" t="s">
        <v>453</v>
      </c>
      <c r="D102" s="35" t="s">
        <v>1</v>
      </c>
      <c r="E102" s="12" t="s">
        <v>454</v>
      </c>
      <c r="F102" s="35" t="s">
        <v>15</v>
      </c>
      <c r="G102" s="35" t="s">
        <v>23</v>
      </c>
      <c r="H102" s="35">
        <v>684</v>
      </c>
      <c r="I102" s="30" t="s">
        <v>10</v>
      </c>
      <c r="J102" s="30" t="s">
        <v>27</v>
      </c>
      <c r="K102" s="30" t="s">
        <v>465</v>
      </c>
      <c r="L102" s="30" t="s">
        <v>465</v>
      </c>
      <c r="M102" s="30" t="s">
        <v>465</v>
      </c>
      <c r="N102" s="30" t="s">
        <v>465</v>
      </c>
      <c r="O102" s="30" t="s">
        <v>468</v>
      </c>
      <c r="P102" s="30" t="s">
        <v>114</v>
      </c>
      <c r="Q102" s="35" t="s">
        <v>69</v>
      </c>
    </row>
    <row r="103" spans="1:18" ht="24.95" customHeight="1" x14ac:dyDescent="0.25">
      <c r="A103" s="30">
        <v>102</v>
      </c>
      <c r="B103" s="34"/>
      <c r="C103" s="37" t="s">
        <v>391</v>
      </c>
      <c r="D103" s="34" t="s">
        <v>1</v>
      </c>
      <c r="E103" s="18" t="s">
        <v>392</v>
      </c>
      <c r="F103" s="34" t="s">
        <v>15</v>
      </c>
      <c r="G103" s="34" t="s">
        <v>23</v>
      </c>
      <c r="H103" s="34">
        <v>380000000</v>
      </c>
      <c r="I103" s="30" t="s">
        <v>6</v>
      </c>
      <c r="J103" s="30" t="s">
        <v>4</v>
      </c>
      <c r="K103" s="30" t="s">
        <v>465</v>
      </c>
      <c r="L103" s="30" t="s">
        <v>465</v>
      </c>
      <c r="M103" s="30" t="s">
        <v>465</v>
      </c>
      <c r="N103" s="30" t="s">
        <v>465</v>
      </c>
      <c r="O103" s="30" t="s">
        <v>468</v>
      </c>
      <c r="P103" s="34" t="s">
        <v>448</v>
      </c>
      <c r="Q103" s="35" t="s">
        <v>69</v>
      </c>
    </row>
    <row r="104" spans="1:18" ht="24.95" customHeight="1" x14ac:dyDescent="0.25">
      <c r="A104" s="30">
        <v>103</v>
      </c>
      <c r="B104" s="34"/>
      <c r="C104" s="37" t="s">
        <v>393</v>
      </c>
      <c r="D104" s="34" t="s">
        <v>1</v>
      </c>
      <c r="E104" s="18" t="s">
        <v>394</v>
      </c>
      <c r="F104" s="34" t="s">
        <v>15</v>
      </c>
      <c r="G104" s="34" t="s">
        <v>23</v>
      </c>
      <c r="H104" s="34">
        <v>640000000</v>
      </c>
      <c r="I104" s="30" t="s">
        <v>6</v>
      </c>
      <c r="J104" s="30" t="s">
        <v>4</v>
      </c>
      <c r="K104" s="30" t="s">
        <v>465</v>
      </c>
      <c r="L104" s="30" t="s">
        <v>465</v>
      </c>
      <c r="M104" s="30" t="s">
        <v>465</v>
      </c>
      <c r="N104" s="30" t="s">
        <v>465</v>
      </c>
      <c r="O104" s="30" t="s">
        <v>479</v>
      </c>
      <c r="P104" s="34" t="s">
        <v>448</v>
      </c>
      <c r="Q104" s="34" t="s">
        <v>69</v>
      </c>
    </row>
    <row r="105" spans="1:18" ht="57" customHeight="1" x14ac:dyDescent="0.25">
      <c r="A105" s="30">
        <v>104</v>
      </c>
      <c r="B105" s="34"/>
      <c r="C105" s="37" t="s">
        <v>395</v>
      </c>
      <c r="D105" s="34" t="s">
        <v>1</v>
      </c>
      <c r="E105" s="18" t="s">
        <v>396</v>
      </c>
      <c r="F105" s="34" t="s">
        <v>15</v>
      </c>
      <c r="G105" s="34" t="s">
        <v>23</v>
      </c>
      <c r="H105" s="34">
        <v>380000000</v>
      </c>
      <c r="I105" s="30" t="s">
        <v>6</v>
      </c>
      <c r="J105" s="30" t="s">
        <v>4</v>
      </c>
      <c r="K105" s="30" t="s">
        <v>465</v>
      </c>
      <c r="L105" s="30" t="s">
        <v>465</v>
      </c>
      <c r="M105" s="30" t="s">
        <v>465</v>
      </c>
      <c r="N105" s="30" t="s">
        <v>465</v>
      </c>
      <c r="O105" s="30" t="s">
        <v>469</v>
      </c>
      <c r="P105" s="34" t="s">
        <v>448</v>
      </c>
      <c r="Q105" s="34" t="s">
        <v>69</v>
      </c>
    </row>
    <row r="106" spans="1:18" ht="24.95" customHeight="1" x14ac:dyDescent="0.25">
      <c r="A106" s="30">
        <v>105</v>
      </c>
      <c r="B106" s="31"/>
      <c r="C106" s="45" t="s">
        <v>225</v>
      </c>
      <c r="D106" s="34" t="s">
        <v>1</v>
      </c>
      <c r="E106" s="110" t="s">
        <v>226</v>
      </c>
      <c r="F106" s="34" t="s">
        <v>15</v>
      </c>
      <c r="G106" s="34" t="s">
        <v>23</v>
      </c>
      <c r="H106" s="47">
        <v>1153750000</v>
      </c>
      <c r="I106" s="30" t="s">
        <v>6</v>
      </c>
      <c r="J106" s="30" t="s">
        <v>4</v>
      </c>
      <c r="K106" s="30" t="s">
        <v>465</v>
      </c>
      <c r="L106" s="30" t="s">
        <v>465</v>
      </c>
      <c r="M106" s="30" t="s">
        <v>465</v>
      </c>
      <c r="N106" s="30" t="s">
        <v>465</v>
      </c>
      <c r="O106" s="30" t="s">
        <v>479</v>
      </c>
      <c r="P106" s="30" t="s">
        <v>114</v>
      </c>
      <c r="Q106" s="34" t="s">
        <v>69</v>
      </c>
      <c r="R106" s="34"/>
    </row>
    <row r="107" spans="1:18" ht="61.5" customHeight="1" x14ac:dyDescent="0.25">
      <c r="A107" s="30">
        <v>106</v>
      </c>
      <c r="B107" s="31"/>
      <c r="C107" s="48" t="s">
        <v>227</v>
      </c>
      <c r="D107" s="34" t="s">
        <v>1</v>
      </c>
      <c r="E107" s="110" t="s">
        <v>228</v>
      </c>
      <c r="F107" s="34" t="s">
        <v>15</v>
      </c>
      <c r="G107" s="34" t="s">
        <v>23</v>
      </c>
      <c r="H107" s="47">
        <v>3108450000</v>
      </c>
      <c r="I107" s="30" t="s">
        <v>125</v>
      </c>
      <c r="J107" s="30" t="s">
        <v>4</v>
      </c>
      <c r="K107" s="30" t="s">
        <v>465</v>
      </c>
      <c r="L107" s="30" t="s">
        <v>465</v>
      </c>
      <c r="M107" s="30" t="s">
        <v>465</v>
      </c>
      <c r="N107" s="30" t="s">
        <v>465</v>
      </c>
      <c r="O107" s="30" t="s">
        <v>479</v>
      </c>
      <c r="P107" s="34" t="s">
        <v>114</v>
      </c>
      <c r="Q107" s="34" t="s">
        <v>69</v>
      </c>
      <c r="R107" s="34"/>
    </row>
    <row r="108" spans="1:18" ht="24.95" customHeight="1" x14ac:dyDescent="0.25">
      <c r="A108" s="30">
        <v>107</v>
      </c>
      <c r="B108" s="31"/>
      <c r="C108" s="45" t="s">
        <v>229</v>
      </c>
      <c r="D108" s="34" t="s">
        <v>1</v>
      </c>
      <c r="E108" s="110" t="s">
        <v>230</v>
      </c>
      <c r="F108" s="34" t="s">
        <v>15</v>
      </c>
      <c r="G108" s="34" t="s">
        <v>23</v>
      </c>
      <c r="H108" s="47">
        <v>2769000000</v>
      </c>
      <c r="I108" s="30" t="s">
        <v>10</v>
      </c>
      <c r="J108" s="30" t="s">
        <v>4</v>
      </c>
      <c r="K108" s="30" t="s">
        <v>465</v>
      </c>
      <c r="L108" s="30" t="s">
        <v>465</v>
      </c>
      <c r="M108" s="30" t="s">
        <v>465</v>
      </c>
      <c r="N108" s="30" t="s">
        <v>465</v>
      </c>
      <c r="O108" s="30" t="s">
        <v>468</v>
      </c>
      <c r="P108" s="34" t="s">
        <v>114</v>
      </c>
      <c r="Q108" s="34" t="s">
        <v>69</v>
      </c>
      <c r="R108" s="34"/>
    </row>
    <row r="109" spans="1:18" ht="24.95" customHeight="1" x14ac:dyDescent="0.25">
      <c r="A109" s="30">
        <v>108</v>
      </c>
      <c r="B109" s="31"/>
      <c r="C109" s="45" t="s">
        <v>231</v>
      </c>
      <c r="D109" s="34" t="s">
        <v>1</v>
      </c>
      <c r="E109" s="110" t="s">
        <v>232</v>
      </c>
      <c r="F109" s="34" t="s">
        <v>15</v>
      </c>
      <c r="G109" s="34" t="s">
        <v>23</v>
      </c>
      <c r="H109" s="47">
        <v>463320000</v>
      </c>
      <c r="I109" s="30" t="s">
        <v>125</v>
      </c>
      <c r="J109" s="30" t="s">
        <v>4</v>
      </c>
      <c r="K109" s="30" t="s">
        <v>465</v>
      </c>
      <c r="L109" s="30" t="s">
        <v>465</v>
      </c>
      <c r="M109" s="30" t="s">
        <v>465</v>
      </c>
      <c r="N109" s="30" t="s">
        <v>465</v>
      </c>
      <c r="O109" s="30" t="s">
        <v>469</v>
      </c>
      <c r="P109" s="34" t="s">
        <v>114</v>
      </c>
      <c r="Q109" s="34" t="s">
        <v>69</v>
      </c>
      <c r="R109" s="34"/>
    </row>
    <row r="110" spans="1:18" ht="24.95" customHeight="1" x14ac:dyDescent="0.25">
      <c r="A110" s="30">
        <v>109</v>
      </c>
      <c r="B110" s="31"/>
      <c r="C110" s="45" t="s">
        <v>233</v>
      </c>
      <c r="D110" s="34" t="s">
        <v>1</v>
      </c>
      <c r="E110" s="110" t="s">
        <v>234</v>
      </c>
      <c r="F110" s="34" t="s">
        <v>15</v>
      </c>
      <c r="G110" s="34" t="s">
        <v>23</v>
      </c>
      <c r="H110" s="49">
        <v>155281250</v>
      </c>
      <c r="I110" s="30" t="s">
        <v>10</v>
      </c>
      <c r="J110" s="30" t="s">
        <v>4</v>
      </c>
      <c r="K110" s="30" t="s">
        <v>465</v>
      </c>
      <c r="L110" s="30" t="s">
        <v>465</v>
      </c>
      <c r="M110" s="30" t="s">
        <v>465</v>
      </c>
      <c r="N110" s="30" t="s">
        <v>465</v>
      </c>
      <c r="O110" s="30" t="s">
        <v>469</v>
      </c>
      <c r="P110" s="34" t="s">
        <v>114</v>
      </c>
      <c r="Q110" s="34" t="s">
        <v>69</v>
      </c>
      <c r="R110" s="34"/>
    </row>
    <row r="111" spans="1:18" ht="24.95" customHeight="1" x14ac:dyDescent="0.25">
      <c r="A111" s="30">
        <v>110</v>
      </c>
      <c r="B111" s="31"/>
      <c r="C111" s="45" t="s">
        <v>235</v>
      </c>
      <c r="D111" s="34" t="s">
        <v>1</v>
      </c>
      <c r="E111" s="110" t="s">
        <v>236</v>
      </c>
      <c r="F111" s="34" t="s">
        <v>15</v>
      </c>
      <c r="G111" s="34" t="s">
        <v>23</v>
      </c>
      <c r="H111" s="47">
        <v>3758973527</v>
      </c>
      <c r="I111" s="30" t="s">
        <v>6</v>
      </c>
      <c r="J111" s="30" t="s">
        <v>4</v>
      </c>
      <c r="K111" s="30" t="s">
        <v>465</v>
      </c>
      <c r="L111" s="30" t="s">
        <v>465</v>
      </c>
      <c r="M111" s="30" t="s">
        <v>465</v>
      </c>
      <c r="N111" s="30" t="s">
        <v>465</v>
      </c>
      <c r="O111" s="30" t="s">
        <v>469</v>
      </c>
      <c r="P111" s="34" t="s">
        <v>114</v>
      </c>
      <c r="Q111" s="34" t="s">
        <v>69</v>
      </c>
      <c r="R111" s="34"/>
    </row>
    <row r="112" spans="1:18" ht="24.95" customHeight="1" x14ac:dyDescent="0.25">
      <c r="A112" s="30">
        <v>111</v>
      </c>
      <c r="B112" s="31"/>
      <c r="C112" s="45" t="s">
        <v>237</v>
      </c>
      <c r="D112" s="34" t="s">
        <v>1</v>
      </c>
      <c r="E112" s="110" t="s">
        <v>238</v>
      </c>
      <c r="F112" s="34" t="s">
        <v>15</v>
      </c>
      <c r="G112" s="34" t="s">
        <v>23</v>
      </c>
      <c r="H112" s="47">
        <v>103106715</v>
      </c>
      <c r="I112" s="30" t="s">
        <v>6</v>
      </c>
      <c r="J112" s="30" t="s">
        <v>4</v>
      </c>
      <c r="K112" s="30" t="s">
        <v>465</v>
      </c>
      <c r="L112" s="30" t="s">
        <v>465</v>
      </c>
      <c r="M112" s="30" t="s">
        <v>465</v>
      </c>
      <c r="N112" s="30" t="s">
        <v>465</v>
      </c>
      <c r="O112" s="30" t="s">
        <v>480</v>
      </c>
      <c r="P112" s="34" t="s">
        <v>114</v>
      </c>
      <c r="Q112" s="34" t="s">
        <v>69</v>
      </c>
      <c r="R112" s="34"/>
    </row>
    <row r="113" spans="1:18" ht="24.95" customHeight="1" x14ac:dyDescent="0.25">
      <c r="A113" s="30">
        <v>112</v>
      </c>
      <c r="B113" s="31"/>
      <c r="C113" s="45" t="s">
        <v>239</v>
      </c>
      <c r="D113" s="34" t="s">
        <v>1</v>
      </c>
      <c r="E113" s="110" t="s">
        <v>240</v>
      </c>
      <c r="F113" s="34" t="s">
        <v>15</v>
      </c>
      <c r="G113" s="34" t="s">
        <v>23</v>
      </c>
      <c r="H113" s="47">
        <v>963390000</v>
      </c>
      <c r="I113" s="30" t="s">
        <v>6</v>
      </c>
      <c r="J113" s="30" t="s">
        <v>4</v>
      </c>
      <c r="K113" s="30" t="s">
        <v>465</v>
      </c>
      <c r="L113" s="30" t="s">
        <v>465</v>
      </c>
      <c r="M113" s="30" t="s">
        <v>465</v>
      </c>
      <c r="N113" s="30" t="s">
        <v>465</v>
      </c>
      <c r="O113" s="30" t="s">
        <v>479</v>
      </c>
      <c r="P113" s="30" t="s">
        <v>114</v>
      </c>
      <c r="Q113" s="34" t="s">
        <v>69</v>
      </c>
      <c r="R113" s="34"/>
    </row>
    <row r="114" spans="1:18" ht="24.95" customHeight="1" x14ac:dyDescent="0.25">
      <c r="A114" s="30">
        <v>113</v>
      </c>
      <c r="B114" s="31"/>
      <c r="C114" s="45" t="s">
        <v>241</v>
      </c>
      <c r="D114" s="34" t="s">
        <v>1</v>
      </c>
      <c r="E114" s="110" t="s">
        <v>242</v>
      </c>
      <c r="F114" s="34" t="s">
        <v>15</v>
      </c>
      <c r="G114" s="34" t="s">
        <v>23</v>
      </c>
      <c r="H114" s="47">
        <v>1617743000</v>
      </c>
      <c r="I114" s="30" t="s">
        <v>6</v>
      </c>
      <c r="J114" s="30" t="s">
        <v>4</v>
      </c>
      <c r="K114" s="30" t="s">
        <v>465</v>
      </c>
      <c r="L114" s="30" t="s">
        <v>465</v>
      </c>
      <c r="M114" s="30" t="s">
        <v>465</v>
      </c>
      <c r="N114" s="30" t="s">
        <v>465</v>
      </c>
      <c r="O114" s="30" t="s">
        <v>469</v>
      </c>
      <c r="P114" s="34" t="s">
        <v>114</v>
      </c>
      <c r="Q114" s="34" t="s">
        <v>69</v>
      </c>
      <c r="R114" s="34"/>
    </row>
    <row r="115" spans="1:18" ht="24.95" customHeight="1" x14ac:dyDescent="0.25">
      <c r="A115" s="30">
        <v>114</v>
      </c>
      <c r="B115" s="31"/>
      <c r="C115" s="50" t="s">
        <v>243</v>
      </c>
      <c r="D115" s="34" t="s">
        <v>1</v>
      </c>
      <c r="E115" s="111" t="s">
        <v>244</v>
      </c>
      <c r="F115" s="34" t="s">
        <v>15</v>
      </c>
      <c r="G115" s="34" t="s">
        <v>23</v>
      </c>
      <c r="H115" s="47">
        <v>793833360</v>
      </c>
      <c r="I115" s="30" t="s">
        <v>6</v>
      </c>
      <c r="J115" s="30" t="s">
        <v>4</v>
      </c>
      <c r="K115" s="30" t="s">
        <v>465</v>
      </c>
      <c r="L115" s="30" t="s">
        <v>465</v>
      </c>
      <c r="M115" s="30" t="s">
        <v>465</v>
      </c>
      <c r="N115" s="30" t="s">
        <v>465</v>
      </c>
      <c r="O115" s="30" t="s">
        <v>469</v>
      </c>
      <c r="P115" s="34" t="s">
        <v>114</v>
      </c>
      <c r="Q115" s="34" t="s">
        <v>69</v>
      </c>
      <c r="R115" s="34"/>
    </row>
    <row r="116" spans="1:18" ht="24.95" customHeight="1" x14ac:dyDescent="0.25">
      <c r="A116" s="30">
        <v>115</v>
      </c>
      <c r="B116" s="31"/>
      <c r="C116" s="50" t="s">
        <v>245</v>
      </c>
      <c r="D116" s="34" t="s">
        <v>1</v>
      </c>
      <c r="E116" s="18" t="s">
        <v>246</v>
      </c>
      <c r="F116" s="34" t="s">
        <v>15</v>
      </c>
      <c r="G116" s="34" t="s">
        <v>25</v>
      </c>
      <c r="H116" s="47">
        <v>102416700</v>
      </c>
      <c r="I116" s="30" t="s">
        <v>125</v>
      </c>
      <c r="J116" s="30" t="s">
        <v>4</v>
      </c>
      <c r="K116" s="30" t="s">
        <v>465</v>
      </c>
      <c r="L116" s="30" t="s">
        <v>465</v>
      </c>
      <c r="M116" s="30" t="s">
        <v>465</v>
      </c>
      <c r="N116" s="30" t="s">
        <v>465</v>
      </c>
      <c r="O116" s="30" t="s">
        <v>480</v>
      </c>
      <c r="P116" s="34" t="s">
        <v>114</v>
      </c>
      <c r="Q116" s="34" t="s">
        <v>69</v>
      </c>
      <c r="R116" s="34" t="s">
        <v>247</v>
      </c>
    </row>
    <row r="117" spans="1:18" ht="24.95" customHeight="1" x14ac:dyDescent="0.25">
      <c r="A117" s="30">
        <v>116</v>
      </c>
      <c r="B117" s="31"/>
      <c r="C117" s="45" t="s">
        <v>248</v>
      </c>
      <c r="D117" s="34" t="s">
        <v>1</v>
      </c>
      <c r="E117" s="112" t="s">
        <v>249</v>
      </c>
      <c r="F117" s="34" t="s">
        <v>15</v>
      </c>
      <c r="G117" s="34" t="s">
        <v>23</v>
      </c>
      <c r="H117" s="47">
        <v>176850000</v>
      </c>
      <c r="I117" s="30" t="s">
        <v>6</v>
      </c>
      <c r="J117" s="30" t="s">
        <v>4</v>
      </c>
      <c r="K117" s="30" t="s">
        <v>465</v>
      </c>
      <c r="L117" s="30" t="s">
        <v>465</v>
      </c>
      <c r="M117" s="30" t="s">
        <v>465</v>
      </c>
      <c r="N117" s="30" t="s">
        <v>465</v>
      </c>
      <c r="O117" s="30" t="s">
        <v>469</v>
      </c>
      <c r="P117" s="34" t="s">
        <v>114</v>
      </c>
      <c r="Q117" s="34" t="s">
        <v>69</v>
      </c>
      <c r="R117" s="34"/>
    </row>
    <row r="118" spans="1:18" ht="24.95" customHeight="1" x14ac:dyDescent="0.25">
      <c r="A118" s="30">
        <v>117</v>
      </c>
      <c r="B118" s="31"/>
      <c r="C118" s="45" t="s">
        <v>250</v>
      </c>
      <c r="D118" s="34" t="s">
        <v>1</v>
      </c>
      <c r="E118" s="110" t="s">
        <v>251</v>
      </c>
      <c r="F118" s="34" t="s">
        <v>22</v>
      </c>
      <c r="G118" s="34" t="s">
        <v>25</v>
      </c>
      <c r="H118" s="47">
        <v>10500000</v>
      </c>
      <c r="I118" s="30" t="s">
        <v>125</v>
      </c>
      <c r="J118" s="30" t="s">
        <v>4</v>
      </c>
      <c r="K118" s="30" t="s">
        <v>465</v>
      </c>
      <c r="L118" s="30" t="s">
        <v>465</v>
      </c>
      <c r="M118" s="30" t="s">
        <v>465</v>
      </c>
      <c r="N118" s="30" t="s">
        <v>465</v>
      </c>
      <c r="O118" s="30" t="s">
        <v>479</v>
      </c>
      <c r="P118" s="34" t="s">
        <v>114</v>
      </c>
      <c r="Q118" s="34" t="s">
        <v>69</v>
      </c>
      <c r="R118" s="34"/>
    </row>
    <row r="119" spans="1:18" ht="24.95" customHeight="1" x14ac:dyDescent="0.25">
      <c r="A119" s="30">
        <v>118</v>
      </c>
      <c r="B119" s="31"/>
      <c r="C119" s="51" t="s">
        <v>252</v>
      </c>
      <c r="D119" s="34" t="s">
        <v>1</v>
      </c>
      <c r="E119" s="113" t="s">
        <v>253</v>
      </c>
      <c r="F119" s="34" t="s">
        <v>15</v>
      </c>
      <c r="G119" s="34" t="s">
        <v>23</v>
      </c>
      <c r="H119" s="47">
        <v>733889514</v>
      </c>
      <c r="I119" s="30" t="s">
        <v>6</v>
      </c>
      <c r="J119" s="30" t="s">
        <v>4</v>
      </c>
      <c r="K119" s="30" t="s">
        <v>465</v>
      </c>
      <c r="L119" s="30" t="s">
        <v>465</v>
      </c>
      <c r="M119" s="30" t="s">
        <v>465</v>
      </c>
      <c r="N119" s="30" t="s">
        <v>465</v>
      </c>
      <c r="O119" s="30" t="s">
        <v>479</v>
      </c>
      <c r="P119" s="34" t="s">
        <v>114</v>
      </c>
      <c r="Q119" s="34" t="s">
        <v>69</v>
      </c>
      <c r="R119" s="34"/>
    </row>
    <row r="120" spans="1:18" ht="24.95" customHeight="1" x14ac:dyDescent="0.25">
      <c r="A120" s="30">
        <v>119</v>
      </c>
      <c r="B120" s="31"/>
      <c r="C120" s="51" t="s">
        <v>254</v>
      </c>
      <c r="D120" s="34" t="s">
        <v>1</v>
      </c>
      <c r="E120" s="113" t="s">
        <v>255</v>
      </c>
      <c r="F120" s="34" t="s">
        <v>15</v>
      </c>
      <c r="G120" s="34" t="s">
        <v>23</v>
      </c>
      <c r="H120" s="47">
        <v>648450000</v>
      </c>
      <c r="I120" s="30" t="s">
        <v>6</v>
      </c>
      <c r="J120" s="30" t="s">
        <v>4</v>
      </c>
      <c r="K120" s="30" t="s">
        <v>465</v>
      </c>
      <c r="L120" s="30" t="s">
        <v>465</v>
      </c>
      <c r="M120" s="30" t="s">
        <v>465</v>
      </c>
      <c r="N120" s="30" t="s">
        <v>465</v>
      </c>
      <c r="O120" s="30" t="s">
        <v>469</v>
      </c>
      <c r="P120" s="34" t="s">
        <v>114</v>
      </c>
      <c r="Q120" s="34" t="s">
        <v>69</v>
      </c>
      <c r="R120" s="34"/>
    </row>
    <row r="121" spans="1:18" s="54" customFormat="1" ht="24.95" customHeight="1" x14ac:dyDescent="0.25">
      <c r="A121" s="30">
        <v>120</v>
      </c>
      <c r="B121" s="53"/>
      <c r="C121" s="45" t="s">
        <v>256</v>
      </c>
      <c r="D121" s="34" t="s">
        <v>1</v>
      </c>
      <c r="E121" s="114" t="s">
        <v>257</v>
      </c>
      <c r="F121" s="34" t="s">
        <v>8</v>
      </c>
      <c r="G121" s="34" t="s">
        <v>25</v>
      </c>
      <c r="H121" s="47">
        <v>129886715</v>
      </c>
      <c r="I121" s="30" t="s">
        <v>10</v>
      </c>
      <c r="J121" s="30" t="s">
        <v>4</v>
      </c>
      <c r="K121" s="30" t="s">
        <v>465</v>
      </c>
      <c r="L121" s="30" t="s">
        <v>465</v>
      </c>
      <c r="M121" s="30" t="s">
        <v>465</v>
      </c>
      <c r="N121" s="30" t="s">
        <v>465</v>
      </c>
      <c r="O121" s="30" t="s">
        <v>479</v>
      </c>
      <c r="P121" s="34" t="s">
        <v>114</v>
      </c>
      <c r="Q121" s="34" t="s">
        <v>69</v>
      </c>
      <c r="R121" s="46"/>
    </row>
    <row r="122" spans="1:18" s="52" customFormat="1" ht="24.95" customHeight="1" x14ac:dyDescent="0.25">
      <c r="A122" s="30">
        <v>121</v>
      </c>
      <c r="B122" s="55"/>
      <c r="C122" s="56" t="s">
        <v>258</v>
      </c>
      <c r="D122" s="34" t="s">
        <v>1</v>
      </c>
      <c r="E122" s="115" t="s">
        <v>259</v>
      </c>
      <c r="F122" s="34" t="s">
        <v>15</v>
      </c>
      <c r="G122" s="34" t="s">
        <v>23</v>
      </c>
      <c r="H122" s="47">
        <v>529603205</v>
      </c>
      <c r="I122" s="30" t="s">
        <v>6</v>
      </c>
      <c r="J122" s="30" t="s">
        <v>4</v>
      </c>
      <c r="K122" s="30" t="s">
        <v>465</v>
      </c>
      <c r="L122" s="30" t="s">
        <v>465</v>
      </c>
      <c r="M122" s="30" t="s">
        <v>465</v>
      </c>
      <c r="N122" s="30" t="s">
        <v>465</v>
      </c>
      <c r="O122" s="30" t="s">
        <v>479</v>
      </c>
      <c r="P122" s="34" t="s">
        <v>114</v>
      </c>
      <c r="Q122" s="34" t="s">
        <v>69</v>
      </c>
    </row>
    <row r="123" spans="1:18" s="34" customFormat="1" ht="24.95" customHeight="1" x14ac:dyDescent="0.25">
      <c r="A123" s="30">
        <v>122</v>
      </c>
      <c r="B123" s="31"/>
      <c r="C123" s="50" t="s">
        <v>260</v>
      </c>
      <c r="D123" s="34" t="s">
        <v>1</v>
      </c>
      <c r="E123" s="116" t="s">
        <v>261</v>
      </c>
      <c r="F123" s="34" t="s">
        <v>15</v>
      </c>
      <c r="G123" s="34" t="s">
        <v>23</v>
      </c>
      <c r="H123" s="49">
        <v>0</v>
      </c>
      <c r="I123" s="30" t="s">
        <v>10</v>
      </c>
      <c r="J123" s="30" t="s">
        <v>4</v>
      </c>
      <c r="K123" s="30" t="s">
        <v>465</v>
      </c>
      <c r="L123" s="30" t="s">
        <v>465</v>
      </c>
      <c r="M123" s="30" t="s">
        <v>465</v>
      </c>
      <c r="N123" s="30" t="s">
        <v>465</v>
      </c>
      <c r="O123" s="30" t="s">
        <v>468</v>
      </c>
      <c r="P123" s="34" t="s">
        <v>114</v>
      </c>
      <c r="Q123" s="34" t="s">
        <v>69</v>
      </c>
    </row>
    <row r="124" spans="1:18" s="34" customFormat="1" ht="24.95" customHeight="1" x14ac:dyDescent="0.25">
      <c r="A124" s="30">
        <v>123</v>
      </c>
      <c r="B124" s="31"/>
      <c r="C124" s="50" t="s">
        <v>262</v>
      </c>
      <c r="D124" s="34" t="s">
        <v>1</v>
      </c>
      <c r="E124" s="116" t="s">
        <v>263</v>
      </c>
      <c r="F124" s="34" t="s">
        <v>15</v>
      </c>
      <c r="G124" s="34" t="s">
        <v>23</v>
      </c>
      <c r="H124" s="47">
        <v>2168500000</v>
      </c>
      <c r="I124" s="30" t="s">
        <v>125</v>
      </c>
      <c r="J124" s="30" t="s">
        <v>4</v>
      </c>
      <c r="K124" s="30" t="s">
        <v>465</v>
      </c>
      <c r="L124" s="30" t="s">
        <v>465</v>
      </c>
      <c r="M124" s="30" t="s">
        <v>465</v>
      </c>
      <c r="N124" s="30" t="s">
        <v>465</v>
      </c>
      <c r="O124" s="30" t="s">
        <v>479</v>
      </c>
      <c r="P124" s="34" t="s">
        <v>114</v>
      </c>
      <c r="Q124" s="34" t="s">
        <v>69</v>
      </c>
    </row>
    <row r="125" spans="1:18" s="52" customFormat="1" ht="24.95" customHeight="1" x14ac:dyDescent="0.25">
      <c r="A125" s="30">
        <v>124</v>
      </c>
      <c r="B125" s="55"/>
      <c r="C125" s="51" t="s">
        <v>264</v>
      </c>
      <c r="D125" s="34" t="s">
        <v>1</v>
      </c>
      <c r="E125" s="115" t="s">
        <v>265</v>
      </c>
      <c r="F125" s="34" t="s">
        <v>15</v>
      </c>
      <c r="G125" s="34" t="s">
        <v>23</v>
      </c>
      <c r="H125" s="47">
        <v>846102976</v>
      </c>
      <c r="I125" s="30" t="s">
        <v>125</v>
      </c>
      <c r="J125" s="30" t="s">
        <v>4</v>
      </c>
      <c r="K125" s="30" t="s">
        <v>465</v>
      </c>
      <c r="L125" s="30" t="s">
        <v>465</v>
      </c>
      <c r="M125" s="30" t="s">
        <v>465</v>
      </c>
      <c r="N125" s="30" t="s">
        <v>465</v>
      </c>
      <c r="O125" s="30" t="s">
        <v>468</v>
      </c>
      <c r="P125" s="34" t="s">
        <v>114</v>
      </c>
      <c r="Q125" s="34" t="s">
        <v>69</v>
      </c>
    </row>
    <row r="126" spans="1:18" ht="24.95" customHeight="1" x14ac:dyDescent="0.25">
      <c r="A126" s="30">
        <v>125</v>
      </c>
      <c r="B126" s="31"/>
      <c r="C126" s="50" t="s">
        <v>266</v>
      </c>
      <c r="D126" s="34" t="s">
        <v>1</v>
      </c>
      <c r="E126" s="116" t="s">
        <v>267</v>
      </c>
      <c r="F126" s="34" t="s">
        <v>22</v>
      </c>
      <c r="G126" s="34" t="s">
        <v>25</v>
      </c>
      <c r="H126" s="47">
        <v>4400000000</v>
      </c>
      <c r="I126" s="30" t="s">
        <v>10</v>
      </c>
      <c r="J126" s="30" t="s">
        <v>4</v>
      </c>
      <c r="K126" s="30" t="s">
        <v>465</v>
      </c>
      <c r="L126" s="30" t="s">
        <v>465</v>
      </c>
      <c r="M126" s="30" t="s">
        <v>465</v>
      </c>
      <c r="N126" s="30" t="s">
        <v>465</v>
      </c>
      <c r="O126" s="30" t="s">
        <v>468</v>
      </c>
      <c r="P126" s="34" t="s">
        <v>114</v>
      </c>
      <c r="Q126" s="34" t="s">
        <v>69</v>
      </c>
      <c r="R126" s="34" t="s">
        <v>268</v>
      </c>
    </row>
    <row r="127" spans="1:18" s="34" customFormat="1" ht="24.95" customHeight="1" x14ac:dyDescent="0.25">
      <c r="A127" s="30">
        <v>126</v>
      </c>
      <c r="B127" s="31"/>
      <c r="C127" s="51" t="s">
        <v>269</v>
      </c>
      <c r="D127" s="34" t="s">
        <v>1</v>
      </c>
      <c r="E127" s="113" t="s">
        <v>270</v>
      </c>
      <c r="F127" s="34" t="s">
        <v>15</v>
      </c>
      <c r="G127" s="34" t="s">
        <v>23</v>
      </c>
      <c r="H127" s="47">
        <v>260930466</v>
      </c>
      <c r="I127" s="34" t="s">
        <v>10</v>
      </c>
      <c r="J127" s="34" t="s">
        <v>4</v>
      </c>
      <c r="K127" s="30" t="s">
        <v>465</v>
      </c>
      <c r="L127" s="30" t="s">
        <v>465</v>
      </c>
      <c r="M127" s="30" t="s">
        <v>465</v>
      </c>
      <c r="N127" s="30" t="s">
        <v>465</v>
      </c>
      <c r="O127" s="30" t="s">
        <v>479</v>
      </c>
      <c r="P127" s="34" t="s">
        <v>114</v>
      </c>
      <c r="Q127" s="34" t="s">
        <v>69</v>
      </c>
    </row>
    <row r="128" spans="1:18" s="34" customFormat="1" ht="24.95" customHeight="1" x14ac:dyDescent="0.25">
      <c r="A128" s="30">
        <v>127</v>
      </c>
      <c r="B128" s="31"/>
      <c r="C128" s="51" t="s">
        <v>271</v>
      </c>
      <c r="D128" s="34" t="s">
        <v>1</v>
      </c>
      <c r="E128" s="113" t="s">
        <v>272</v>
      </c>
      <c r="F128" s="34" t="s">
        <v>15</v>
      </c>
      <c r="G128" s="34" t="s">
        <v>23</v>
      </c>
      <c r="H128" s="47">
        <v>952000000</v>
      </c>
      <c r="I128" s="34" t="s">
        <v>6</v>
      </c>
      <c r="J128" s="34" t="s">
        <v>4</v>
      </c>
      <c r="K128" s="30" t="s">
        <v>465</v>
      </c>
      <c r="L128" s="30" t="s">
        <v>465</v>
      </c>
      <c r="M128" s="30" t="s">
        <v>465</v>
      </c>
      <c r="N128" s="30" t="s">
        <v>465</v>
      </c>
      <c r="O128" s="30" t="s">
        <v>469</v>
      </c>
      <c r="P128" s="34" t="s">
        <v>114</v>
      </c>
      <c r="Q128" s="34" t="s">
        <v>69</v>
      </c>
    </row>
    <row r="129" spans="1:18" s="34" customFormat="1" ht="24.95" customHeight="1" x14ac:dyDescent="0.25">
      <c r="A129" s="30">
        <v>128</v>
      </c>
      <c r="B129" s="31"/>
      <c r="C129" s="51" t="s">
        <v>497</v>
      </c>
      <c r="D129" s="34" t="s">
        <v>1</v>
      </c>
      <c r="E129" s="113" t="s">
        <v>273</v>
      </c>
      <c r="F129" s="34" t="s">
        <v>15</v>
      </c>
      <c r="G129" s="34" t="s">
        <v>23</v>
      </c>
      <c r="H129" s="47">
        <v>56700000</v>
      </c>
      <c r="I129" s="34" t="s">
        <v>6</v>
      </c>
      <c r="J129" s="34" t="s">
        <v>4</v>
      </c>
      <c r="K129" s="30" t="s">
        <v>465</v>
      </c>
      <c r="L129" s="30" t="s">
        <v>465</v>
      </c>
      <c r="M129" s="30" t="s">
        <v>465</v>
      </c>
      <c r="N129" s="30" t="s">
        <v>465</v>
      </c>
      <c r="O129" s="30" t="s">
        <v>480</v>
      </c>
      <c r="P129" s="34" t="s">
        <v>114</v>
      </c>
      <c r="Q129" s="34" t="s">
        <v>69</v>
      </c>
    </row>
    <row r="130" spans="1:18" ht="24.95" customHeight="1" x14ac:dyDescent="0.25">
      <c r="A130" s="30">
        <v>129</v>
      </c>
      <c r="B130" s="34"/>
      <c r="C130" s="37" t="s">
        <v>275</v>
      </c>
      <c r="D130" s="34" t="s">
        <v>1</v>
      </c>
      <c r="E130" s="18" t="s">
        <v>276</v>
      </c>
      <c r="F130" s="34" t="s">
        <v>15</v>
      </c>
      <c r="G130" s="34" t="s">
        <v>25</v>
      </c>
      <c r="H130" s="47">
        <v>86358578</v>
      </c>
      <c r="I130" s="34" t="s">
        <v>26</v>
      </c>
      <c r="J130" s="30" t="s">
        <v>4</v>
      </c>
      <c r="K130" s="30" t="s">
        <v>465</v>
      </c>
      <c r="L130" s="30" t="s">
        <v>465</v>
      </c>
      <c r="M130" s="30" t="s">
        <v>465</v>
      </c>
      <c r="N130" s="30" t="s">
        <v>465</v>
      </c>
      <c r="O130" s="30" t="s">
        <v>469</v>
      </c>
      <c r="P130" s="34" t="s">
        <v>114</v>
      </c>
      <c r="Q130" s="34" t="s">
        <v>69</v>
      </c>
      <c r="R130" s="36" t="s">
        <v>247</v>
      </c>
    </row>
    <row r="131" spans="1:18" ht="24.95" customHeight="1" x14ac:dyDescent="0.25">
      <c r="A131" s="30">
        <v>130</v>
      </c>
      <c r="B131" s="31"/>
      <c r="C131" s="32" t="s">
        <v>288</v>
      </c>
      <c r="D131" s="32" t="s">
        <v>1</v>
      </c>
      <c r="E131" s="103" t="s">
        <v>289</v>
      </c>
      <c r="F131" s="32" t="s">
        <v>15</v>
      </c>
      <c r="G131" s="32" t="s">
        <v>23</v>
      </c>
      <c r="H131" s="33">
        <v>223846500</v>
      </c>
      <c r="I131" s="32" t="s">
        <v>6</v>
      </c>
      <c r="J131" s="30" t="s">
        <v>4</v>
      </c>
      <c r="K131" s="30" t="s">
        <v>464</v>
      </c>
      <c r="L131" s="34" t="s">
        <v>466</v>
      </c>
      <c r="M131" s="34" t="s">
        <v>466</v>
      </c>
      <c r="N131" s="30" t="s">
        <v>465</v>
      </c>
      <c r="O131" s="30" t="s">
        <v>479</v>
      </c>
      <c r="P131" s="34" t="s">
        <v>111</v>
      </c>
      <c r="Q131" s="35" t="s">
        <v>69</v>
      </c>
      <c r="R131" s="35"/>
    </row>
    <row r="132" spans="1:18" ht="24.95" customHeight="1" x14ac:dyDescent="0.25">
      <c r="A132" s="30">
        <v>131</v>
      </c>
      <c r="B132" s="31"/>
      <c r="C132" s="32" t="s">
        <v>290</v>
      </c>
      <c r="D132" s="32" t="s">
        <v>7</v>
      </c>
      <c r="E132" s="103" t="s">
        <v>291</v>
      </c>
      <c r="F132" s="32" t="s">
        <v>13</v>
      </c>
      <c r="G132" s="32" t="s">
        <v>9</v>
      </c>
      <c r="H132" s="33">
        <v>204000000</v>
      </c>
      <c r="I132" s="32" t="s">
        <v>6</v>
      </c>
      <c r="J132" s="30" t="s">
        <v>4</v>
      </c>
      <c r="K132" s="30" t="s">
        <v>464</v>
      </c>
      <c r="L132" s="34" t="s">
        <v>466</v>
      </c>
      <c r="M132" s="34" t="s">
        <v>466</v>
      </c>
      <c r="N132" s="30" t="s">
        <v>465</v>
      </c>
      <c r="O132" s="30" t="s">
        <v>468</v>
      </c>
      <c r="P132" s="34" t="s">
        <v>111</v>
      </c>
      <c r="Q132" s="35" t="s">
        <v>69</v>
      </c>
      <c r="R132" s="35"/>
    </row>
    <row r="133" spans="1:18" ht="24.95" customHeight="1" x14ac:dyDescent="0.25">
      <c r="A133" s="30">
        <v>132</v>
      </c>
      <c r="B133" s="31"/>
      <c r="C133" s="32" t="s">
        <v>292</v>
      </c>
      <c r="D133" s="32" t="s">
        <v>1</v>
      </c>
      <c r="E133" s="103" t="s">
        <v>293</v>
      </c>
      <c r="F133" s="32" t="s">
        <v>22</v>
      </c>
      <c r="G133" s="32" t="s">
        <v>9</v>
      </c>
      <c r="H133" s="33">
        <v>22000000</v>
      </c>
      <c r="I133" s="32" t="s">
        <v>125</v>
      </c>
      <c r="J133" s="32" t="s">
        <v>4</v>
      </c>
      <c r="K133" s="30" t="s">
        <v>464</v>
      </c>
      <c r="L133" s="34" t="s">
        <v>466</v>
      </c>
      <c r="M133" s="34" t="s">
        <v>466</v>
      </c>
      <c r="N133" s="30" t="s">
        <v>465</v>
      </c>
      <c r="O133" s="30" t="s">
        <v>468</v>
      </c>
      <c r="P133" s="34" t="s">
        <v>111</v>
      </c>
      <c r="Q133" s="35" t="s">
        <v>69</v>
      </c>
      <c r="R133" s="35"/>
    </row>
    <row r="134" spans="1:18" ht="24.95" customHeight="1" x14ac:dyDescent="0.25">
      <c r="A134" s="30">
        <v>133</v>
      </c>
      <c r="B134" s="31"/>
      <c r="C134" s="32" t="s">
        <v>294</v>
      </c>
      <c r="D134" s="32" t="s">
        <v>7</v>
      </c>
      <c r="E134" s="103" t="s">
        <v>295</v>
      </c>
      <c r="F134" s="32" t="s">
        <v>13</v>
      </c>
      <c r="G134" s="32" t="s">
        <v>9</v>
      </c>
      <c r="H134" s="33">
        <v>6000000</v>
      </c>
      <c r="I134" s="32" t="s">
        <v>10</v>
      </c>
      <c r="J134" s="32" t="s">
        <v>4</v>
      </c>
      <c r="K134" s="30" t="s">
        <v>464</v>
      </c>
      <c r="L134" s="34" t="s">
        <v>466</v>
      </c>
      <c r="M134" s="34" t="s">
        <v>466</v>
      </c>
      <c r="N134" s="30" t="s">
        <v>465</v>
      </c>
      <c r="O134" s="30" t="s">
        <v>468</v>
      </c>
      <c r="P134" s="34" t="s">
        <v>111</v>
      </c>
      <c r="Q134" s="35" t="s">
        <v>69</v>
      </c>
      <c r="R134" s="35"/>
    </row>
    <row r="135" spans="1:18" ht="24.95" customHeight="1" x14ac:dyDescent="0.25">
      <c r="A135" s="30">
        <v>134</v>
      </c>
      <c r="B135" s="31"/>
      <c r="C135" s="32" t="s">
        <v>296</v>
      </c>
      <c r="D135" s="32" t="s">
        <v>1</v>
      </c>
      <c r="E135" s="103" t="s">
        <v>297</v>
      </c>
      <c r="F135" s="32" t="s">
        <v>15</v>
      </c>
      <c r="G135" s="32" t="s">
        <v>23</v>
      </c>
      <c r="H135" s="33">
        <v>250000000</v>
      </c>
      <c r="I135" s="32" t="s">
        <v>10</v>
      </c>
      <c r="J135" s="32" t="s">
        <v>4</v>
      </c>
      <c r="K135" s="34" t="s">
        <v>466</v>
      </c>
      <c r="L135" s="34" t="s">
        <v>466</v>
      </c>
      <c r="M135" s="34" t="s">
        <v>466</v>
      </c>
      <c r="N135" s="30" t="s">
        <v>465</v>
      </c>
      <c r="O135" s="30" t="s">
        <v>468</v>
      </c>
      <c r="P135" s="34" t="s">
        <v>111</v>
      </c>
      <c r="Q135" s="35" t="s">
        <v>69</v>
      </c>
      <c r="R135" s="35"/>
    </row>
    <row r="136" spans="1:18" ht="24.95" customHeight="1" x14ac:dyDescent="0.25">
      <c r="A136" s="30">
        <v>135</v>
      </c>
      <c r="B136" s="31"/>
      <c r="C136" s="32" t="s">
        <v>298</v>
      </c>
      <c r="D136" s="32" t="s">
        <v>1</v>
      </c>
      <c r="E136" s="103" t="s">
        <v>299</v>
      </c>
      <c r="F136" s="32" t="s">
        <v>15</v>
      </c>
      <c r="G136" s="32" t="s">
        <v>23</v>
      </c>
      <c r="H136" s="33">
        <v>231750000</v>
      </c>
      <c r="I136" s="32" t="s">
        <v>10</v>
      </c>
      <c r="J136" s="32" t="s">
        <v>4</v>
      </c>
      <c r="K136" s="30" t="s">
        <v>464</v>
      </c>
      <c r="L136" s="34" t="s">
        <v>466</v>
      </c>
      <c r="M136" s="34" t="s">
        <v>466</v>
      </c>
      <c r="N136" s="30" t="s">
        <v>465</v>
      </c>
      <c r="O136" s="30" t="s">
        <v>468</v>
      </c>
      <c r="P136" s="34" t="s">
        <v>111</v>
      </c>
      <c r="Q136" s="35" t="s">
        <v>69</v>
      </c>
      <c r="R136" s="35"/>
    </row>
    <row r="137" spans="1:18" ht="24.95" customHeight="1" x14ac:dyDescent="0.25">
      <c r="A137" s="30">
        <v>136</v>
      </c>
      <c r="B137" s="31"/>
      <c r="C137" s="32" t="s">
        <v>300</v>
      </c>
      <c r="D137" s="32" t="s">
        <v>1</v>
      </c>
      <c r="E137" s="103" t="s">
        <v>301</v>
      </c>
      <c r="F137" s="32" t="s">
        <v>15</v>
      </c>
      <c r="G137" s="32" t="s">
        <v>23</v>
      </c>
      <c r="H137" s="33">
        <v>427000000</v>
      </c>
      <c r="I137" s="32" t="s">
        <v>6</v>
      </c>
      <c r="J137" s="32" t="s">
        <v>4</v>
      </c>
      <c r="K137" s="34" t="s">
        <v>466</v>
      </c>
      <c r="L137" s="34" t="s">
        <v>466</v>
      </c>
      <c r="M137" s="34" t="s">
        <v>466</v>
      </c>
      <c r="N137" s="30" t="s">
        <v>465</v>
      </c>
      <c r="O137" s="30" t="s">
        <v>479</v>
      </c>
      <c r="P137" s="34" t="s">
        <v>111</v>
      </c>
      <c r="Q137" s="35" t="s">
        <v>69</v>
      </c>
      <c r="R137" s="35"/>
    </row>
    <row r="138" spans="1:18" ht="24.95" customHeight="1" x14ac:dyDescent="0.25">
      <c r="A138" s="30">
        <v>137</v>
      </c>
      <c r="B138" s="31"/>
      <c r="C138" s="32" t="s">
        <v>302</v>
      </c>
      <c r="D138" s="32" t="s">
        <v>1</v>
      </c>
      <c r="E138" s="103" t="s">
        <v>303</v>
      </c>
      <c r="F138" s="32" t="s">
        <v>15</v>
      </c>
      <c r="G138" s="32" t="s">
        <v>23</v>
      </c>
      <c r="H138" s="33">
        <v>795035000</v>
      </c>
      <c r="I138" s="32" t="s">
        <v>6</v>
      </c>
      <c r="J138" s="32" t="s">
        <v>4</v>
      </c>
      <c r="K138" s="34" t="s">
        <v>466</v>
      </c>
      <c r="L138" s="34" t="s">
        <v>466</v>
      </c>
      <c r="M138" s="34" t="s">
        <v>466</v>
      </c>
      <c r="N138" s="30" t="s">
        <v>465</v>
      </c>
      <c r="O138" s="30" t="s">
        <v>479</v>
      </c>
      <c r="P138" s="34" t="s">
        <v>111</v>
      </c>
      <c r="Q138" s="35" t="s">
        <v>69</v>
      </c>
      <c r="R138" s="35"/>
    </row>
    <row r="139" spans="1:18" ht="24.95" customHeight="1" x14ac:dyDescent="0.25">
      <c r="A139" s="30">
        <v>138</v>
      </c>
      <c r="B139" s="31"/>
      <c r="C139" s="32" t="s">
        <v>304</v>
      </c>
      <c r="D139" s="32" t="s">
        <v>1</v>
      </c>
      <c r="E139" s="103" t="s">
        <v>305</v>
      </c>
      <c r="F139" s="32" t="s">
        <v>15</v>
      </c>
      <c r="G139" s="32" t="s">
        <v>23</v>
      </c>
      <c r="H139" s="33">
        <v>2843755223</v>
      </c>
      <c r="I139" s="32" t="s">
        <v>6</v>
      </c>
      <c r="J139" s="32" t="s">
        <v>4</v>
      </c>
      <c r="K139" s="34" t="s">
        <v>466</v>
      </c>
      <c r="L139" s="34" t="s">
        <v>466</v>
      </c>
      <c r="M139" s="34" t="s">
        <v>466</v>
      </c>
      <c r="N139" s="30" t="s">
        <v>465</v>
      </c>
      <c r="O139" s="30" t="s">
        <v>479</v>
      </c>
      <c r="P139" s="34" t="s">
        <v>111</v>
      </c>
      <c r="Q139" s="35" t="s">
        <v>69</v>
      </c>
      <c r="R139" s="35"/>
    </row>
    <row r="140" spans="1:18" ht="24.95" customHeight="1" x14ac:dyDescent="0.25">
      <c r="A140" s="30">
        <v>139</v>
      </c>
      <c r="B140" s="31"/>
      <c r="C140" s="32" t="s">
        <v>306</v>
      </c>
      <c r="D140" s="32" t="s">
        <v>1</v>
      </c>
      <c r="E140" s="103" t="s">
        <v>307</v>
      </c>
      <c r="F140" s="32" t="s">
        <v>15</v>
      </c>
      <c r="G140" s="32" t="s">
        <v>23</v>
      </c>
      <c r="H140" s="33">
        <v>1343650000</v>
      </c>
      <c r="I140" s="32" t="s">
        <v>6</v>
      </c>
      <c r="J140" s="32" t="s">
        <v>4</v>
      </c>
      <c r="K140" s="34" t="s">
        <v>466</v>
      </c>
      <c r="L140" s="34" t="s">
        <v>466</v>
      </c>
      <c r="M140" s="34" t="s">
        <v>466</v>
      </c>
      <c r="N140" s="30" t="s">
        <v>465</v>
      </c>
      <c r="O140" s="30" t="s">
        <v>479</v>
      </c>
      <c r="P140" s="34" t="s">
        <v>111</v>
      </c>
      <c r="Q140" s="35" t="s">
        <v>69</v>
      </c>
      <c r="R140" s="35"/>
    </row>
    <row r="141" spans="1:18" ht="24.95" customHeight="1" x14ac:dyDescent="0.25">
      <c r="A141" s="30">
        <v>140</v>
      </c>
      <c r="B141" s="31"/>
      <c r="C141" s="32" t="s">
        <v>308</v>
      </c>
      <c r="D141" s="32" t="s">
        <v>1</v>
      </c>
      <c r="E141" s="103" t="s">
        <v>309</v>
      </c>
      <c r="F141" s="32" t="s">
        <v>15</v>
      </c>
      <c r="G141" s="32" t="s">
        <v>23</v>
      </c>
      <c r="H141" s="33">
        <v>800000000</v>
      </c>
      <c r="I141" s="32" t="s">
        <v>10</v>
      </c>
      <c r="J141" s="32" t="s">
        <v>4</v>
      </c>
      <c r="K141" s="34" t="s">
        <v>466</v>
      </c>
      <c r="L141" s="34" t="s">
        <v>466</v>
      </c>
      <c r="M141" s="34" t="s">
        <v>466</v>
      </c>
      <c r="N141" s="30" t="s">
        <v>465</v>
      </c>
      <c r="O141" s="30" t="s">
        <v>468</v>
      </c>
      <c r="P141" s="34" t="s">
        <v>111</v>
      </c>
      <c r="Q141" s="35" t="s">
        <v>69</v>
      </c>
      <c r="R141" s="35"/>
    </row>
    <row r="142" spans="1:18" ht="24.95" customHeight="1" x14ac:dyDescent="0.25">
      <c r="A142" s="30">
        <v>141</v>
      </c>
      <c r="B142" s="31"/>
      <c r="C142" s="32" t="s">
        <v>310</v>
      </c>
      <c r="D142" s="32" t="s">
        <v>1</v>
      </c>
      <c r="E142" s="103" t="s">
        <v>311</v>
      </c>
      <c r="F142" s="32" t="s">
        <v>22</v>
      </c>
      <c r="G142" s="32" t="s">
        <v>54</v>
      </c>
      <c r="H142" s="33">
        <v>18428688</v>
      </c>
      <c r="I142" s="32" t="s">
        <v>10</v>
      </c>
      <c r="J142" s="32" t="s">
        <v>4</v>
      </c>
      <c r="K142" s="34" t="s">
        <v>467</v>
      </c>
      <c r="L142" s="34" t="s">
        <v>466</v>
      </c>
      <c r="M142" s="34" t="s">
        <v>466</v>
      </c>
      <c r="N142" s="30" t="s">
        <v>464</v>
      </c>
      <c r="O142" s="30" t="s">
        <v>468</v>
      </c>
      <c r="P142" s="34" t="s">
        <v>111</v>
      </c>
      <c r="Q142" s="35" t="s">
        <v>69</v>
      </c>
      <c r="R142" s="35"/>
    </row>
    <row r="143" spans="1:18" ht="24.95" customHeight="1" x14ac:dyDescent="0.25">
      <c r="A143" s="30">
        <v>142</v>
      </c>
      <c r="B143" s="31"/>
      <c r="C143" s="32" t="s">
        <v>312</v>
      </c>
      <c r="D143" s="32" t="s">
        <v>1</v>
      </c>
      <c r="E143" s="103" t="s">
        <v>313</v>
      </c>
      <c r="F143" s="32" t="s">
        <v>15</v>
      </c>
      <c r="G143" s="32" t="s">
        <v>23</v>
      </c>
      <c r="H143" s="33">
        <v>1200000000</v>
      </c>
      <c r="I143" s="32" t="s">
        <v>6</v>
      </c>
      <c r="J143" s="32" t="s">
        <v>4</v>
      </c>
      <c r="K143" s="34" t="s">
        <v>466</v>
      </c>
      <c r="L143" s="34" t="s">
        <v>466</v>
      </c>
      <c r="M143" s="34" t="s">
        <v>466</v>
      </c>
      <c r="N143" s="30" t="s">
        <v>465</v>
      </c>
      <c r="O143" s="30" t="s">
        <v>479</v>
      </c>
      <c r="P143" s="34" t="s">
        <v>111</v>
      </c>
      <c r="Q143" s="35" t="s">
        <v>69</v>
      </c>
      <c r="R143" s="35"/>
    </row>
    <row r="144" spans="1:18" ht="24.95" customHeight="1" x14ac:dyDescent="0.25">
      <c r="A144" s="30">
        <v>143</v>
      </c>
      <c r="B144" s="31"/>
      <c r="C144" s="32" t="s">
        <v>314</v>
      </c>
      <c r="D144" s="32" t="s">
        <v>1</v>
      </c>
      <c r="E144" s="103" t="s">
        <v>315</v>
      </c>
      <c r="F144" s="32" t="s">
        <v>22</v>
      </c>
      <c r="G144" s="32" t="s">
        <v>20</v>
      </c>
      <c r="H144" s="33">
        <v>566700000</v>
      </c>
      <c r="I144" s="32" t="s">
        <v>10</v>
      </c>
      <c r="J144" s="32" t="s">
        <v>4</v>
      </c>
      <c r="K144" s="34" t="s">
        <v>466</v>
      </c>
      <c r="L144" s="34" t="s">
        <v>466</v>
      </c>
      <c r="M144" s="34" t="s">
        <v>466</v>
      </c>
      <c r="N144" s="34" t="s">
        <v>466</v>
      </c>
      <c r="O144" s="30" t="s">
        <v>468</v>
      </c>
      <c r="P144" s="34" t="s">
        <v>111</v>
      </c>
      <c r="Q144" s="35" t="s">
        <v>69</v>
      </c>
      <c r="R144" s="35" t="s">
        <v>277</v>
      </c>
    </row>
    <row r="145" spans="1:18" ht="24.95" customHeight="1" x14ac:dyDescent="0.25">
      <c r="A145" s="30">
        <v>144</v>
      </c>
      <c r="B145" s="31"/>
      <c r="C145" s="32" t="s">
        <v>306</v>
      </c>
      <c r="D145" s="32" t="s">
        <v>1</v>
      </c>
      <c r="E145" s="103" t="s">
        <v>316</v>
      </c>
      <c r="F145" s="32" t="s">
        <v>15</v>
      </c>
      <c r="G145" s="32" t="s">
        <v>23</v>
      </c>
      <c r="H145" s="33">
        <v>1021890507</v>
      </c>
      <c r="I145" s="32" t="s">
        <v>6</v>
      </c>
      <c r="J145" s="32" t="s">
        <v>4</v>
      </c>
      <c r="K145" s="34" t="s">
        <v>466</v>
      </c>
      <c r="L145" s="34" t="s">
        <v>466</v>
      </c>
      <c r="M145" s="34" t="s">
        <v>466</v>
      </c>
      <c r="N145" s="30" t="s">
        <v>465</v>
      </c>
      <c r="O145" s="30" t="s">
        <v>469</v>
      </c>
      <c r="P145" s="34" t="s">
        <v>111</v>
      </c>
      <c r="Q145" s="35" t="s">
        <v>69</v>
      </c>
      <c r="R145" s="35"/>
    </row>
    <row r="146" spans="1:18" ht="24.95" customHeight="1" x14ac:dyDescent="0.25">
      <c r="A146" s="30">
        <v>145</v>
      </c>
      <c r="B146" s="31"/>
      <c r="C146" s="32" t="s">
        <v>317</v>
      </c>
      <c r="D146" s="32" t="s">
        <v>1</v>
      </c>
      <c r="E146" s="103" t="s">
        <v>318</v>
      </c>
      <c r="F146" s="32" t="s">
        <v>15</v>
      </c>
      <c r="G146" s="32" t="s">
        <v>23</v>
      </c>
      <c r="H146" s="33">
        <v>947696387</v>
      </c>
      <c r="I146" s="32" t="s">
        <v>6</v>
      </c>
      <c r="J146" s="32" t="s">
        <v>4</v>
      </c>
      <c r="K146" s="34" t="s">
        <v>466</v>
      </c>
      <c r="L146" s="34" t="s">
        <v>466</v>
      </c>
      <c r="M146" s="34" t="s">
        <v>466</v>
      </c>
      <c r="N146" s="30" t="s">
        <v>465</v>
      </c>
      <c r="O146" s="30" t="s">
        <v>469</v>
      </c>
      <c r="P146" s="34" t="s">
        <v>111</v>
      </c>
      <c r="Q146" s="35" t="s">
        <v>69</v>
      </c>
      <c r="R146" s="35"/>
    </row>
    <row r="147" spans="1:18" ht="24.95" customHeight="1" x14ac:dyDescent="0.25">
      <c r="A147" s="30">
        <v>146</v>
      </c>
      <c r="B147" s="31"/>
      <c r="C147" s="32" t="s">
        <v>319</v>
      </c>
      <c r="D147" s="32" t="s">
        <v>1</v>
      </c>
      <c r="E147" s="103" t="s">
        <v>320</v>
      </c>
      <c r="F147" s="32" t="s">
        <v>15</v>
      </c>
      <c r="G147" s="32" t="s">
        <v>23</v>
      </c>
      <c r="H147" s="33">
        <v>209335000</v>
      </c>
      <c r="I147" s="32" t="s">
        <v>6</v>
      </c>
      <c r="J147" s="32" t="s">
        <v>4</v>
      </c>
      <c r="K147" s="34" t="s">
        <v>466</v>
      </c>
      <c r="L147" s="34" t="s">
        <v>466</v>
      </c>
      <c r="M147" s="34" t="s">
        <v>466</v>
      </c>
      <c r="N147" s="30" t="s">
        <v>465</v>
      </c>
      <c r="O147" s="30" t="s">
        <v>469</v>
      </c>
      <c r="P147" s="34" t="s">
        <v>111</v>
      </c>
      <c r="Q147" s="35" t="s">
        <v>69</v>
      </c>
      <c r="R147" s="35"/>
    </row>
    <row r="148" spans="1:18" ht="24.95" customHeight="1" x14ac:dyDescent="0.25">
      <c r="A148" s="30">
        <v>147</v>
      </c>
      <c r="B148" s="31"/>
      <c r="C148" s="32" t="s">
        <v>321</v>
      </c>
      <c r="D148" s="32" t="s">
        <v>1</v>
      </c>
      <c r="E148" s="103" t="s">
        <v>322</v>
      </c>
      <c r="F148" s="32" t="s">
        <v>15</v>
      </c>
      <c r="G148" s="32" t="s">
        <v>23</v>
      </c>
      <c r="H148" s="33">
        <v>1189169900</v>
      </c>
      <c r="I148" s="32" t="s">
        <v>125</v>
      </c>
      <c r="J148" s="32" t="s">
        <v>4</v>
      </c>
      <c r="K148" s="34" t="s">
        <v>466</v>
      </c>
      <c r="L148" s="34" t="s">
        <v>466</v>
      </c>
      <c r="M148" s="34" t="s">
        <v>466</v>
      </c>
      <c r="N148" s="30" t="s">
        <v>465</v>
      </c>
      <c r="O148" s="30" t="s">
        <v>468</v>
      </c>
      <c r="P148" s="34" t="s">
        <v>111</v>
      </c>
      <c r="Q148" s="35" t="s">
        <v>69</v>
      </c>
      <c r="R148" s="35"/>
    </row>
    <row r="149" spans="1:18" ht="24.95" customHeight="1" x14ac:dyDescent="0.25">
      <c r="A149" s="30">
        <v>148</v>
      </c>
      <c r="B149" s="31"/>
      <c r="C149" s="32" t="s">
        <v>323</v>
      </c>
      <c r="D149" s="32" t="s">
        <v>1</v>
      </c>
      <c r="E149" s="103" t="s">
        <v>324</v>
      </c>
      <c r="F149" s="32" t="s">
        <v>15</v>
      </c>
      <c r="G149" s="32" t="s">
        <v>23</v>
      </c>
      <c r="H149" s="33">
        <v>4852536000</v>
      </c>
      <c r="I149" s="32" t="s">
        <v>6</v>
      </c>
      <c r="J149" s="32" t="s">
        <v>4</v>
      </c>
      <c r="K149" s="34" t="s">
        <v>466</v>
      </c>
      <c r="L149" s="34" t="s">
        <v>466</v>
      </c>
      <c r="M149" s="34" t="s">
        <v>466</v>
      </c>
      <c r="N149" s="30" t="s">
        <v>465</v>
      </c>
      <c r="O149" s="30" t="s">
        <v>479</v>
      </c>
      <c r="P149" s="34" t="s">
        <v>111</v>
      </c>
      <c r="Q149" s="35" t="s">
        <v>69</v>
      </c>
      <c r="R149" s="35"/>
    </row>
    <row r="150" spans="1:18" ht="24.95" customHeight="1" x14ac:dyDescent="0.25">
      <c r="A150" s="30">
        <v>149</v>
      </c>
      <c r="B150" s="31"/>
      <c r="C150" s="32" t="s">
        <v>325</v>
      </c>
      <c r="D150" s="32" t="s">
        <v>1</v>
      </c>
      <c r="E150" s="103" t="s">
        <v>326</v>
      </c>
      <c r="F150" s="32" t="s">
        <v>15</v>
      </c>
      <c r="G150" s="32" t="s">
        <v>23</v>
      </c>
      <c r="H150" s="33">
        <v>2160794364</v>
      </c>
      <c r="I150" s="32" t="s">
        <v>6</v>
      </c>
      <c r="J150" s="32" t="s">
        <v>4</v>
      </c>
      <c r="K150" s="34" t="s">
        <v>466</v>
      </c>
      <c r="L150" s="34" t="s">
        <v>466</v>
      </c>
      <c r="M150" s="34" t="s">
        <v>466</v>
      </c>
      <c r="N150" s="30" t="s">
        <v>465</v>
      </c>
      <c r="O150" s="30" t="s">
        <v>469</v>
      </c>
      <c r="P150" s="34" t="s">
        <v>111</v>
      </c>
      <c r="Q150" s="35" t="s">
        <v>69</v>
      </c>
      <c r="R150" s="35"/>
    </row>
    <row r="151" spans="1:18" ht="24.95" customHeight="1" x14ac:dyDescent="0.25">
      <c r="A151" s="30">
        <v>150</v>
      </c>
      <c r="B151" s="31"/>
      <c r="C151" s="32" t="s">
        <v>327</v>
      </c>
      <c r="D151" s="32" t="s">
        <v>1</v>
      </c>
      <c r="E151" s="103" t="s">
        <v>328</v>
      </c>
      <c r="F151" s="32" t="s">
        <v>15</v>
      </c>
      <c r="G151" s="32" t="s">
        <v>23</v>
      </c>
      <c r="H151" s="33">
        <v>296030000</v>
      </c>
      <c r="I151" s="32" t="s">
        <v>6</v>
      </c>
      <c r="J151" s="32" t="s">
        <v>4</v>
      </c>
      <c r="K151" s="34" t="s">
        <v>466</v>
      </c>
      <c r="L151" s="34" t="s">
        <v>466</v>
      </c>
      <c r="M151" s="34" t="s">
        <v>466</v>
      </c>
      <c r="N151" s="30" t="s">
        <v>465</v>
      </c>
      <c r="O151" s="30" t="s">
        <v>479</v>
      </c>
      <c r="P151" s="34" t="s">
        <v>111</v>
      </c>
      <c r="Q151" s="35" t="s">
        <v>69</v>
      </c>
      <c r="R151" s="35"/>
    </row>
    <row r="152" spans="1:18" ht="24.95" customHeight="1" x14ac:dyDescent="0.25">
      <c r="A152" s="30">
        <v>151</v>
      </c>
      <c r="B152" s="31"/>
      <c r="C152" s="32" t="s">
        <v>329</v>
      </c>
      <c r="D152" s="32" t="s">
        <v>1</v>
      </c>
      <c r="E152" s="103" t="s">
        <v>330</v>
      </c>
      <c r="F152" s="32" t="s">
        <v>15</v>
      </c>
      <c r="G152" s="32" t="s">
        <v>23</v>
      </c>
      <c r="H152" s="33">
        <v>1061100000</v>
      </c>
      <c r="I152" s="32" t="s">
        <v>6</v>
      </c>
      <c r="J152" s="32" t="s">
        <v>4</v>
      </c>
      <c r="K152" s="34" t="s">
        <v>466</v>
      </c>
      <c r="L152" s="34" t="s">
        <v>466</v>
      </c>
      <c r="M152" s="34" t="s">
        <v>466</v>
      </c>
      <c r="N152" s="30" t="s">
        <v>465</v>
      </c>
      <c r="O152" s="30" t="s">
        <v>479</v>
      </c>
      <c r="P152" s="34" t="s">
        <v>111</v>
      </c>
      <c r="Q152" s="35" t="s">
        <v>69</v>
      </c>
      <c r="R152" s="35"/>
    </row>
    <row r="153" spans="1:18" ht="24.95" customHeight="1" x14ac:dyDescent="0.25">
      <c r="A153" s="30">
        <v>152</v>
      </c>
      <c r="B153" s="31"/>
      <c r="C153" s="32" t="s">
        <v>331</v>
      </c>
      <c r="D153" s="32" t="s">
        <v>1</v>
      </c>
      <c r="E153" s="103" t="s">
        <v>332</v>
      </c>
      <c r="F153" s="32" t="s">
        <v>15</v>
      </c>
      <c r="G153" s="32" t="s">
        <v>23</v>
      </c>
      <c r="H153" s="33">
        <v>929044693</v>
      </c>
      <c r="I153" s="32" t="s">
        <v>6</v>
      </c>
      <c r="J153" s="32" t="s">
        <v>4</v>
      </c>
      <c r="K153" s="34" t="s">
        <v>466</v>
      </c>
      <c r="L153" s="34" t="s">
        <v>466</v>
      </c>
      <c r="M153" s="34" t="s">
        <v>466</v>
      </c>
      <c r="N153" s="30" t="s">
        <v>465</v>
      </c>
      <c r="O153" s="30" t="s">
        <v>479</v>
      </c>
      <c r="P153" s="34" t="s">
        <v>111</v>
      </c>
      <c r="Q153" s="35" t="s">
        <v>69</v>
      </c>
      <c r="R153" s="35"/>
    </row>
    <row r="154" spans="1:18" ht="24.95" customHeight="1" x14ac:dyDescent="0.25">
      <c r="A154" s="30">
        <v>153</v>
      </c>
      <c r="B154" s="31"/>
      <c r="C154" s="32" t="s">
        <v>333</v>
      </c>
      <c r="D154" s="32" t="s">
        <v>1</v>
      </c>
      <c r="E154" s="103" t="s">
        <v>334</v>
      </c>
      <c r="F154" s="32" t="s">
        <v>15</v>
      </c>
      <c r="G154" s="32" t="s">
        <v>23</v>
      </c>
      <c r="H154" s="33">
        <v>151180000</v>
      </c>
      <c r="I154" s="32" t="s">
        <v>6</v>
      </c>
      <c r="J154" s="32" t="s">
        <v>4</v>
      </c>
      <c r="K154" s="34" t="s">
        <v>466</v>
      </c>
      <c r="L154" s="34" t="s">
        <v>466</v>
      </c>
      <c r="M154" s="34" t="s">
        <v>466</v>
      </c>
      <c r="N154" s="30" t="s">
        <v>465</v>
      </c>
      <c r="O154" s="30" t="s">
        <v>479</v>
      </c>
      <c r="P154" s="34" t="s">
        <v>111</v>
      </c>
      <c r="Q154" s="35" t="s">
        <v>69</v>
      </c>
      <c r="R154" s="35"/>
    </row>
    <row r="155" spans="1:18" ht="24.95" customHeight="1" x14ac:dyDescent="0.25">
      <c r="A155" s="30">
        <v>154</v>
      </c>
      <c r="B155" s="31"/>
      <c r="C155" s="32" t="s">
        <v>335</v>
      </c>
      <c r="D155" s="32" t="s">
        <v>7</v>
      </c>
      <c r="E155" s="103" t="s">
        <v>336</v>
      </c>
      <c r="F155" s="32" t="s">
        <v>8</v>
      </c>
      <c r="G155" s="32" t="s">
        <v>19</v>
      </c>
      <c r="H155" s="33">
        <v>0</v>
      </c>
      <c r="I155" s="32" t="s">
        <v>10</v>
      </c>
      <c r="J155" s="32" t="s">
        <v>4</v>
      </c>
      <c r="K155" s="34" t="s">
        <v>466</v>
      </c>
      <c r="L155" s="34" t="s">
        <v>466</v>
      </c>
      <c r="M155" s="34" t="s">
        <v>466</v>
      </c>
      <c r="N155" s="30" t="s">
        <v>464</v>
      </c>
      <c r="O155" s="30" t="s">
        <v>468</v>
      </c>
      <c r="P155" s="34" t="s">
        <v>111</v>
      </c>
      <c r="Q155" s="35" t="s">
        <v>69</v>
      </c>
      <c r="R155" s="35" t="s">
        <v>278</v>
      </c>
    </row>
    <row r="156" spans="1:18" ht="24.95" customHeight="1" x14ac:dyDescent="0.25">
      <c r="A156" s="30">
        <v>155</v>
      </c>
      <c r="B156" s="31"/>
      <c r="C156" s="32" t="s">
        <v>337</v>
      </c>
      <c r="D156" s="32" t="s">
        <v>7</v>
      </c>
      <c r="E156" s="103" t="s">
        <v>338</v>
      </c>
      <c r="F156" s="32" t="s">
        <v>8</v>
      </c>
      <c r="G156" s="32" t="s">
        <v>19</v>
      </c>
      <c r="H156" s="33">
        <v>0</v>
      </c>
      <c r="I156" s="32" t="s">
        <v>10</v>
      </c>
      <c r="J156" s="32" t="s">
        <v>4</v>
      </c>
      <c r="K156" s="34" t="s">
        <v>466</v>
      </c>
      <c r="L156" s="34" t="s">
        <v>466</v>
      </c>
      <c r="M156" s="34" t="s">
        <v>466</v>
      </c>
      <c r="N156" s="30" t="s">
        <v>464</v>
      </c>
      <c r="O156" s="30" t="s">
        <v>468</v>
      </c>
      <c r="P156" s="34" t="s">
        <v>111</v>
      </c>
      <c r="Q156" s="35" t="s">
        <v>69</v>
      </c>
      <c r="R156" s="35" t="s">
        <v>279</v>
      </c>
    </row>
    <row r="157" spans="1:18" ht="24.95" customHeight="1" x14ac:dyDescent="0.25">
      <c r="A157" s="30">
        <v>156</v>
      </c>
      <c r="B157" s="31"/>
      <c r="C157" s="32" t="s">
        <v>339</v>
      </c>
      <c r="D157" s="32" t="s">
        <v>1</v>
      </c>
      <c r="E157" s="103" t="s">
        <v>340</v>
      </c>
      <c r="F157" s="32" t="s">
        <v>15</v>
      </c>
      <c r="G157" s="32" t="s">
        <v>23</v>
      </c>
      <c r="H157" s="33">
        <v>197945494</v>
      </c>
      <c r="I157" s="32" t="s">
        <v>31</v>
      </c>
      <c r="J157" s="32" t="s">
        <v>4</v>
      </c>
      <c r="K157" s="34" t="s">
        <v>466</v>
      </c>
      <c r="L157" s="34" t="s">
        <v>466</v>
      </c>
      <c r="M157" s="34" t="s">
        <v>466</v>
      </c>
      <c r="N157" s="30" t="s">
        <v>465</v>
      </c>
      <c r="O157" s="30" t="s">
        <v>479</v>
      </c>
      <c r="P157" s="34" t="s">
        <v>111</v>
      </c>
      <c r="Q157" s="35" t="s">
        <v>69</v>
      </c>
      <c r="R157" s="35"/>
    </row>
    <row r="158" spans="1:18" ht="24.95" customHeight="1" x14ac:dyDescent="0.25">
      <c r="A158" s="30">
        <v>157</v>
      </c>
      <c r="B158" s="31"/>
      <c r="C158" s="32" t="s">
        <v>341</v>
      </c>
      <c r="D158" s="32" t="s">
        <v>7</v>
      </c>
      <c r="E158" s="103" t="s">
        <v>342</v>
      </c>
      <c r="F158" s="32" t="s">
        <v>8</v>
      </c>
      <c r="G158" s="32" t="s">
        <v>35</v>
      </c>
      <c r="H158" s="33">
        <v>5399804</v>
      </c>
      <c r="I158" s="32" t="s">
        <v>6</v>
      </c>
      <c r="J158" s="32" t="s">
        <v>4</v>
      </c>
      <c r="K158" s="34" t="s">
        <v>466</v>
      </c>
      <c r="L158" s="34" t="s">
        <v>466</v>
      </c>
      <c r="M158" s="34" t="s">
        <v>466</v>
      </c>
      <c r="N158" s="30" t="s">
        <v>465</v>
      </c>
      <c r="O158" s="30" t="s">
        <v>479</v>
      </c>
      <c r="P158" s="34" t="s">
        <v>111</v>
      </c>
      <c r="Q158" s="35" t="s">
        <v>69</v>
      </c>
      <c r="R158" s="35"/>
    </row>
    <row r="159" spans="1:18" ht="24.95" customHeight="1" x14ac:dyDescent="0.25">
      <c r="A159" s="30">
        <v>158</v>
      </c>
      <c r="B159" s="31"/>
      <c r="C159" s="32" t="s">
        <v>343</v>
      </c>
      <c r="D159" s="32" t="s">
        <v>1</v>
      </c>
      <c r="E159" s="103" t="s">
        <v>344</v>
      </c>
      <c r="F159" s="32" t="s">
        <v>15</v>
      </c>
      <c r="G159" s="32" t="s">
        <v>23</v>
      </c>
      <c r="H159" s="33">
        <v>310690080</v>
      </c>
      <c r="I159" s="32" t="s">
        <v>31</v>
      </c>
      <c r="J159" s="32" t="s">
        <v>4</v>
      </c>
      <c r="K159" s="34" t="s">
        <v>466</v>
      </c>
      <c r="L159" s="34" t="s">
        <v>466</v>
      </c>
      <c r="M159" s="34" t="s">
        <v>466</v>
      </c>
      <c r="N159" s="30" t="s">
        <v>465</v>
      </c>
      <c r="O159" s="30" t="s">
        <v>469</v>
      </c>
      <c r="P159" s="34" t="s">
        <v>111</v>
      </c>
      <c r="Q159" s="35" t="s">
        <v>69</v>
      </c>
      <c r="R159" s="35"/>
    </row>
    <row r="160" spans="1:18" ht="24.95" customHeight="1" x14ac:dyDescent="0.25">
      <c r="A160" s="30">
        <v>159</v>
      </c>
      <c r="B160" s="31"/>
      <c r="C160" s="32" t="s">
        <v>345</v>
      </c>
      <c r="D160" s="32" t="s">
        <v>1</v>
      </c>
      <c r="E160" s="103" t="s">
        <v>346</v>
      </c>
      <c r="F160" s="32" t="s">
        <v>15</v>
      </c>
      <c r="G160" s="32" t="s">
        <v>23</v>
      </c>
      <c r="H160" s="33">
        <v>763183288</v>
      </c>
      <c r="I160" s="32" t="s">
        <v>31</v>
      </c>
      <c r="J160" s="32" t="s">
        <v>4</v>
      </c>
      <c r="K160" s="34" t="s">
        <v>466</v>
      </c>
      <c r="L160" s="34" t="s">
        <v>466</v>
      </c>
      <c r="M160" s="34" t="s">
        <v>466</v>
      </c>
      <c r="N160" s="30" t="s">
        <v>465</v>
      </c>
      <c r="O160" s="30" t="s">
        <v>469</v>
      </c>
      <c r="P160" s="34" t="s">
        <v>111</v>
      </c>
      <c r="Q160" s="35" t="s">
        <v>69</v>
      </c>
      <c r="R160" s="35"/>
    </row>
    <row r="161" spans="1:20" ht="38.25" customHeight="1" x14ac:dyDescent="0.25">
      <c r="A161" s="30">
        <v>160</v>
      </c>
      <c r="B161" s="31"/>
      <c r="C161" s="32" t="s">
        <v>280</v>
      </c>
      <c r="D161" s="32" t="s">
        <v>1</v>
      </c>
      <c r="E161" s="105" t="s">
        <v>281</v>
      </c>
      <c r="F161" s="32" t="s">
        <v>15</v>
      </c>
      <c r="G161" s="32" t="s">
        <v>23</v>
      </c>
      <c r="H161" s="33">
        <v>720000000</v>
      </c>
      <c r="I161" s="30" t="s">
        <v>26</v>
      </c>
      <c r="J161" s="30" t="s">
        <v>4</v>
      </c>
      <c r="K161" s="34" t="s">
        <v>466</v>
      </c>
      <c r="L161" s="34" t="s">
        <v>466</v>
      </c>
      <c r="M161" s="34" t="s">
        <v>466</v>
      </c>
      <c r="N161" s="30" t="s">
        <v>465</v>
      </c>
      <c r="O161" s="30" t="s">
        <v>479</v>
      </c>
      <c r="P161" s="30" t="s">
        <v>111</v>
      </c>
      <c r="Q161" s="35" t="s">
        <v>69</v>
      </c>
      <c r="R161" s="35"/>
    </row>
    <row r="162" spans="1:20" ht="37.5" customHeight="1" x14ac:dyDescent="0.25">
      <c r="A162" s="30">
        <v>161</v>
      </c>
      <c r="B162" s="31"/>
      <c r="C162" s="32" t="s">
        <v>282</v>
      </c>
      <c r="D162" s="32" t="s">
        <v>1</v>
      </c>
      <c r="E162" s="105" t="s">
        <v>283</v>
      </c>
      <c r="F162" s="32" t="s">
        <v>15</v>
      </c>
      <c r="G162" s="32" t="s">
        <v>17</v>
      </c>
      <c r="H162" s="33">
        <v>257000500</v>
      </c>
      <c r="I162" s="32" t="s">
        <v>31</v>
      </c>
      <c r="J162" s="30" t="s">
        <v>4</v>
      </c>
      <c r="K162" s="34" t="s">
        <v>466</v>
      </c>
      <c r="L162" s="34" t="s">
        <v>466</v>
      </c>
      <c r="M162" s="34" t="s">
        <v>466</v>
      </c>
      <c r="N162" s="30" t="s">
        <v>465</v>
      </c>
      <c r="O162" s="30" t="s">
        <v>479</v>
      </c>
      <c r="P162" s="30" t="s">
        <v>111</v>
      </c>
      <c r="Q162" s="35" t="s">
        <v>69</v>
      </c>
      <c r="R162" s="35" t="s">
        <v>284</v>
      </c>
    </row>
    <row r="163" spans="1:20" ht="32.25" customHeight="1" x14ac:dyDescent="0.25">
      <c r="A163" s="30">
        <v>162</v>
      </c>
      <c r="B163" s="31"/>
      <c r="C163" s="32" t="s">
        <v>176</v>
      </c>
      <c r="D163" s="32" t="s">
        <v>1</v>
      </c>
      <c r="E163" s="105" t="s">
        <v>285</v>
      </c>
      <c r="F163" s="32" t="s">
        <v>15</v>
      </c>
      <c r="G163" s="32" t="s">
        <v>23</v>
      </c>
      <c r="H163" s="33">
        <v>1189650000</v>
      </c>
      <c r="I163" s="30" t="s">
        <v>6</v>
      </c>
      <c r="J163" s="30" t="s">
        <v>4</v>
      </c>
      <c r="K163" s="34" t="s">
        <v>466</v>
      </c>
      <c r="L163" s="34" t="s">
        <v>466</v>
      </c>
      <c r="M163" s="34" t="s">
        <v>466</v>
      </c>
      <c r="N163" s="30" t="s">
        <v>465</v>
      </c>
      <c r="O163" s="30" t="s">
        <v>479</v>
      </c>
      <c r="P163" s="30" t="s">
        <v>111</v>
      </c>
      <c r="Q163" s="35" t="s">
        <v>69</v>
      </c>
      <c r="R163" s="35"/>
    </row>
    <row r="164" spans="1:20" ht="32.25" customHeight="1" x14ac:dyDescent="0.25">
      <c r="A164" s="30">
        <v>163</v>
      </c>
      <c r="B164" s="31"/>
      <c r="C164" s="32" t="s">
        <v>286</v>
      </c>
      <c r="D164" s="32" t="s">
        <v>1</v>
      </c>
      <c r="E164" s="105" t="s">
        <v>287</v>
      </c>
      <c r="F164" s="32" t="s">
        <v>15</v>
      </c>
      <c r="G164" s="32" t="s">
        <v>23</v>
      </c>
      <c r="H164" s="33">
        <v>400400000</v>
      </c>
      <c r="I164" s="30" t="s">
        <v>31</v>
      </c>
      <c r="J164" s="30" t="s">
        <v>4</v>
      </c>
      <c r="K164" s="34" t="s">
        <v>466</v>
      </c>
      <c r="L164" s="34" t="s">
        <v>466</v>
      </c>
      <c r="M164" s="34" t="s">
        <v>466</v>
      </c>
      <c r="N164" s="30" t="s">
        <v>465</v>
      </c>
      <c r="O164" s="30" t="s">
        <v>479</v>
      </c>
      <c r="P164" s="30" t="s">
        <v>111</v>
      </c>
      <c r="Q164" s="35" t="s">
        <v>69</v>
      </c>
      <c r="R164" s="35"/>
    </row>
    <row r="165" spans="1:20" s="39" customFormat="1" ht="24.95" customHeight="1" x14ac:dyDescent="0.25">
      <c r="A165" s="30">
        <v>164</v>
      </c>
      <c r="B165" s="31">
        <v>41997</v>
      </c>
      <c r="C165" s="32" t="s">
        <v>414</v>
      </c>
      <c r="D165" s="32" t="s">
        <v>1</v>
      </c>
      <c r="E165" s="105" t="s">
        <v>415</v>
      </c>
      <c r="F165" s="32" t="s">
        <v>15</v>
      </c>
      <c r="G165" s="32" t="s">
        <v>23</v>
      </c>
      <c r="H165" s="33">
        <v>843968000</v>
      </c>
      <c r="I165" s="30" t="s">
        <v>26</v>
      </c>
      <c r="J165" s="30" t="s">
        <v>4</v>
      </c>
      <c r="K165" s="30" t="s">
        <v>465</v>
      </c>
      <c r="L165" s="30" t="s">
        <v>465</v>
      </c>
      <c r="M165" s="30" t="s">
        <v>465</v>
      </c>
      <c r="N165" s="30" t="s">
        <v>465</v>
      </c>
      <c r="O165" s="30" t="s">
        <v>470</v>
      </c>
      <c r="P165" s="34" t="s">
        <v>408</v>
      </c>
      <c r="Q165" s="35" t="s">
        <v>69</v>
      </c>
      <c r="R165" s="35"/>
    </row>
    <row r="166" spans="1:20" s="34" customFormat="1" ht="24.95" customHeight="1" x14ac:dyDescent="0.25">
      <c r="A166" s="30">
        <v>165</v>
      </c>
      <c r="C166" s="37" t="s">
        <v>416</v>
      </c>
      <c r="D166" s="34" t="s">
        <v>1</v>
      </c>
      <c r="E166" s="18" t="s">
        <v>417</v>
      </c>
      <c r="F166" s="34" t="s">
        <v>15</v>
      </c>
      <c r="G166" s="34" t="s">
        <v>23</v>
      </c>
      <c r="H166" s="34">
        <v>1545000000</v>
      </c>
      <c r="I166" s="34" t="s">
        <v>10</v>
      </c>
      <c r="J166" s="34" t="s">
        <v>4</v>
      </c>
      <c r="K166" s="34" t="s">
        <v>465</v>
      </c>
      <c r="L166" s="34" t="s">
        <v>465</v>
      </c>
      <c r="M166" s="34" t="s">
        <v>465</v>
      </c>
      <c r="N166" s="34" t="s">
        <v>465</v>
      </c>
      <c r="O166" s="30" t="s">
        <v>469</v>
      </c>
      <c r="P166" s="34" t="s">
        <v>408</v>
      </c>
      <c r="Q166" s="34" t="s">
        <v>69</v>
      </c>
    </row>
    <row r="167" spans="1:20" ht="24.95" customHeight="1" x14ac:dyDescent="0.25">
      <c r="A167" s="30">
        <v>166</v>
      </c>
      <c r="B167" s="34"/>
      <c r="C167" s="37" t="s">
        <v>418</v>
      </c>
      <c r="D167" s="34" t="s">
        <v>1</v>
      </c>
      <c r="E167" s="18" t="s">
        <v>419</v>
      </c>
      <c r="F167" s="34" t="s">
        <v>15</v>
      </c>
      <c r="G167" s="34" t="s">
        <v>23</v>
      </c>
      <c r="H167" s="34">
        <v>198878705</v>
      </c>
      <c r="I167" s="34" t="s">
        <v>10</v>
      </c>
      <c r="J167" s="34" t="s">
        <v>27</v>
      </c>
      <c r="K167" s="34" t="s">
        <v>467</v>
      </c>
      <c r="L167" s="30" t="s">
        <v>464</v>
      </c>
      <c r="M167" s="30" t="s">
        <v>464</v>
      </c>
      <c r="N167" s="34" t="s">
        <v>467</v>
      </c>
      <c r="O167" s="30" t="s">
        <v>468</v>
      </c>
      <c r="P167" s="34" t="s">
        <v>111</v>
      </c>
      <c r="Q167" s="34" t="s">
        <v>69</v>
      </c>
    </row>
    <row r="168" spans="1:20" ht="24.95" customHeight="1" x14ac:dyDescent="0.25">
      <c r="A168" s="30">
        <v>167</v>
      </c>
      <c r="B168" s="34"/>
      <c r="C168" s="37" t="s">
        <v>420</v>
      </c>
      <c r="D168" s="34" t="s">
        <v>7</v>
      </c>
      <c r="E168" s="18" t="s">
        <v>421</v>
      </c>
      <c r="F168" s="34" t="s">
        <v>8</v>
      </c>
      <c r="G168" s="34" t="s">
        <v>19</v>
      </c>
      <c r="H168" s="34">
        <v>0</v>
      </c>
      <c r="I168" s="34" t="s">
        <v>31</v>
      </c>
      <c r="J168" s="34" t="s">
        <v>4</v>
      </c>
      <c r="K168" s="34" t="s">
        <v>465</v>
      </c>
      <c r="L168" s="34" t="s">
        <v>465</v>
      </c>
      <c r="M168" s="34" t="s">
        <v>465</v>
      </c>
      <c r="N168" s="34" t="s">
        <v>465</v>
      </c>
      <c r="O168" s="34" t="s">
        <v>469</v>
      </c>
      <c r="P168" s="34" t="s">
        <v>408</v>
      </c>
      <c r="Q168" s="34" t="s">
        <v>69</v>
      </c>
    </row>
    <row r="169" spans="1:20" s="34" customFormat="1" ht="24.95" customHeight="1" x14ac:dyDescent="0.25">
      <c r="A169" s="30">
        <v>168</v>
      </c>
      <c r="B169" s="57"/>
      <c r="C169" s="37" t="s">
        <v>422</v>
      </c>
      <c r="D169" s="34" t="s">
        <v>1</v>
      </c>
      <c r="E169" s="18" t="s">
        <v>423</v>
      </c>
      <c r="F169" s="34" t="s">
        <v>22</v>
      </c>
      <c r="G169" s="34" t="s">
        <v>14</v>
      </c>
      <c r="H169" s="34">
        <v>5497076</v>
      </c>
      <c r="I169" s="34" t="s">
        <v>26</v>
      </c>
      <c r="J169" s="34" t="s">
        <v>4</v>
      </c>
      <c r="K169" s="34" t="s">
        <v>466</v>
      </c>
      <c r="L169" s="34" t="s">
        <v>466</v>
      </c>
      <c r="M169" s="34" t="s">
        <v>466</v>
      </c>
      <c r="N169" s="34" t="s">
        <v>465</v>
      </c>
      <c r="O169" s="30" t="s">
        <v>479</v>
      </c>
      <c r="P169" s="34" t="s">
        <v>111</v>
      </c>
      <c r="Q169" s="34" t="s">
        <v>69</v>
      </c>
      <c r="S169" s="58"/>
      <c r="T169" s="58"/>
    </row>
    <row r="170" spans="1:20" ht="35.25" customHeight="1" x14ac:dyDescent="0.25">
      <c r="A170" s="30">
        <v>169</v>
      </c>
      <c r="B170" s="59">
        <v>42067</v>
      </c>
      <c r="C170" s="37" t="s">
        <v>475</v>
      </c>
      <c r="D170" s="34" t="s">
        <v>1</v>
      </c>
      <c r="E170" s="18" t="s">
        <v>427</v>
      </c>
      <c r="F170" s="34" t="s">
        <v>15</v>
      </c>
      <c r="G170" s="34" t="s">
        <v>23</v>
      </c>
      <c r="H170" s="34">
        <v>1288700000</v>
      </c>
      <c r="I170" s="34" t="s">
        <v>26</v>
      </c>
      <c r="J170" s="34" t="s">
        <v>4</v>
      </c>
      <c r="K170" s="34" t="s">
        <v>465</v>
      </c>
      <c r="L170" s="34" t="s">
        <v>465</v>
      </c>
      <c r="M170" s="34" t="s">
        <v>465</v>
      </c>
      <c r="N170" s="34" t="s">
        <v>465</v>
      </c>
      <c r="O170" s="34" t="s">
        <v>469</v>
      </c>
      <c r="P170" s="34" t="s">
        <v>408</v>
      </c>
      <c r="Q170" s="34" t="s">
        <v>69</v>
      </c>
    </row>
    <row r="171" spans="1:20" ht="24.95" customHeight="1" x14ac:dyDescent="0.25">
      <c r="A171" s="30">
        <v>170</v>
      </c>
      <c r="B171" s="34"/>
      <c r="C171" s="37" t="s">
        <v>431</v>
      </c>
      <c r="D171" s="34" t="s">
        <v>1</v>
      </c>
      <c r="E171" s="18" t="s">
        <v>517</v>
      </c>
      <c r="F171" s="34" t="s">
        <v>15</v>
      </c>
      <c r="G171" s="34" t="s">
        <v>23</v>
      </c>
      <c r="H171" s="60">
        <v>318682000</v>
      </c>
      <c r="I171" s="34" t="s">
        <v>10</v>
      </c>
      <c r="J171" s="30" t="s">
        <v>4</v>
      </c>
      <c r="K171" s="30" t="s">
        <v>465</v>
      </c>
      <c r="L171" s="30" t="s">
        <v>465</v>
      </c>
      <c r="M171" s="30" t="s">
        <v>465</v>
      </c>
      <c r="N171" s="30" t="s">
        <v>465</v>
      </c>
      <c r="O171" s="30" t="s">
        <v>468</v>
      </c>
      <c r="P171" s="34" t="s">
        <v>114</v>
      </c>
      <c r="Q171" s="34" t="s">
        <v>69</v>
      </c>
    </row>
    <row r="172" spans="1:20" ht="24.95" customHeight="1" x14ac:dyDescent="0.25">
      <c r="A172" s="30">
        <v>171</v>
      </c>
      <c r="B172" s="34"/>
      <c r="C172" s="37" t="s">
        <v>432</v>
      </c>
      <c r="D172" s="34" t="s">
        <v>1</v>
      </c>
      <c r="E172" s="18" t="s">
        <v>433</v>
      </c>
      <c r="F172" s="34" t="s">
        <v>15</v>
      </c>
      <c r="G172" s="34" t="s">
        <v>23</v>
      </c>
      <c r="H172" s="60">
        <v>132974000</v>
      </c>
      <c r="I172" s="34" t="s">
        <v>31</v>
      </c>
      <c r="J172" s="30" t="s">
        <v>4</v>
      </c>
      <c r="K172" s="30" t="s">
        <v>465</v>
      </c>
      <c r="L172" s="30" t="s">
        <v>465</v>
      </c>
      <c r="M172" s="30" t="s">
        <v>465</v>
      </c>
      <c r="N172" s="30" t="s">
        <v>465</v>
      </c>
      <c r="O172" s="30" t="s">
        <v>469</v>
      </c>
      <c r="P172" s="34" t="s">
        <v>114</v>
      </c>
      <c r="Q172" s="34" t="s">
        <v>69</v>
      </c>
    </row>
    <row r="173" spans="1:20" ht="24.95" customHeight="1" x14ac:dyDescent="0.25">
      <c r="A173" s="30">
        <v>172</v>
      </c>
      <c r="B173" s="34"/>
      <c r="C173" s="37" t="s">
        <v>434</v>
      </c>
      <c r="D173" s="34" t="s">
        <v>1</v>
      </c>
      <c r="E173" s="18" t="s">
        <v>435</v>
      </c>
      <c r="F173" s="34" t="s">
        <v>13</v>
      </c>
      <c r="G173" s="34" t="s">
        <v>14</v>
      </c>
      <c r="H173" s="60">
        <v>12701250</v>
      </c>
      <c r="I173" s="34" t="s">
        <v>31</v>
      </c>
      <c r="J173" s="30" t="s">
        <v>4</v>
      </c>
      <c r="K173" s="30" t="s">
        <v>465</v>
      </c>
      <c r="L173" s="30" t="s">
        <v>465</v>
      </c>
      <c r="M173" s="30" t="s">
        <v>465</v>
      </c>
      <c r="N173" s="30" t="s">
        <v>465</v>
      </c>
      <c r="O173" s="30" t="s">
        <v>479</v>
      </c>
      <c r="P173" s="34" t="s">
        <v>114</v>
      </c>
      <c r="Q173" s="34" t="s">
        <v>69</v>
      </c>
    </row>
    <row r="174" spans="1:20" ht="24.95" customHeight="1" x14ac:dyDescent="0.25">
      <c r="A174" s="30">
        <v>173</v>
      </c>
      <c r="B174" s="34"/>
      <c r="C174" s="37" t="s">
        <v>438</v>
      </c>
      <c r="D174" s="34" t="s">
        <v>1</v>
      </c>
      <c r="E174" s="18" t="s">
        <v>439</v>
      </c>
      <c r="F174" s="34" t="s">
        <v>15</v>
      </c>
      <c r="G174" s="34" t="s">
        <v>23</v>
      </c>
      <c r="H174" s="60">
        <v>278814394</v>
      </c>
      <c r="I174" s="34" t="s">
        <v>31</v>
      </c>
      <c r="J174" s="30" t="s">
        <v>4</v>
      </c>
      <c r="K174" s="30" t="s">
        <v>465</v>
      </c>
      <c r="L174" s="30" t="s">
        <v>465</v>
      </c>
      <c r="M174" s="30" t="s">
        <v>465</v>
      </c>
      <c r="N174" s="30" t="s">
        <v>465</v>
      </c>
      <c r="O174" s="30" t="s">
        <v>469</v>
      </c>
      <c r="P174" s="34" t="s">
        <v>114</v>
      </c>
      <c r="Q174" s="34" t="s">
        <v>69</v>
      </c>
    </row>
    <row r="175" spans="1:20" ht="24.95" customHeight="1" x14ac:dyDescent="0.25">
      <c r="A175" s="30">
        <v>174</v>
      </c>
      <c r="B175" s="34"/>
      <c r="C175" s="37" t="s">
        <v>274</v>
      </c>
      <c r="D175" s="34" t="s">
        <v>1</v>
      </c>
      <c r="E175" s="18" t="s">
        <v>440</v>
      </c>
      <c r="F175" s="34" t="s">
        <v>15</v>
      </c>
      <c r="G175" s="34" t="s">
        <v>23</v>
      </c>
      <c r="H175" s="60">
        <v>1061100000</v>
      </c>
      <c r="I175" s="34" t="s">
        <v>31</v>
      </c>
      <c r="J175" s="30" t="s">
        <v>4</v>
      </c>
      <c r="K175" s="30" t="s">
        <v>465</v>
      </c>
      <c r="L175" s="30" t="s">
        <v>465</v>
      </c>
      <c r="M175" s="30" t="s">
        <v>465</v>
      </c>
      <c r="N175" s="30" t="s">
        <v>465</v>
      </c>
      <c r="O175" s="30" t="s">
        <v>469</v>
      </c>
      <c r="P175" s="34" t="s">
        <v>114</v>
      </c>
      <c r="Q175" s="34" t="s">
        <v>69</v>
      </c>
    </row>
    <row r="176" spans="1:20" ht="24.95" customHeight="1" x14ac:dyDescent="0.25">
      <c r="A176" s="30">
        <v>175</v>
      </c>
      <c r="B176" s="34"/>
      <c r="C176" s="37" t="s">
        <v>424</v>
      </c>
      <c r="D176" s="34" t="s">
        <v>1</v>
      </c>
      <c r="E176" s="18" t="s">
        <v>425</v>
      </c>
      <c r="F176" s="34" t="s">
        <v>13</v>
      </c>
      <c r="G176" s="34" t="s">
        <v>9</v>
      </c>
      <c r="H176" s="60">
        <v>113705129</v>
      </c>
      <c r="I176" s="34" t="s">
        <v>31</v>
      </c>
      <c r="J176" s="30" t="s">
        <v>4</v>
      </c>
      <c r="K176" s="30" t="s">
        <v>465</v>
      </c>
      <c r="L176" s="30" t="s">
        <v>465</v>
      </c>
      <c r="M176" s="30" t="s">
        <v>465</v>
      </c>
      <c r="N176" s="30" t="s">
        <v>465</v>
      </c>
      <c r="O176" s="30" t="s">
        <v>469</v>
      </c>
      <c r="P176" s="34" t="s">
        <v>114</v>
      </c>
      <c r="Q176" s="34" t="s">
        <v>69</v>
      </c>
    </row>
    <row r="177" spans="1:19" ht="24.95" customHeight="1" x14ac:dyDescent="0.25">
      <c r="A177" s="30">
        <v>176</v>
      </c>
      <c r="B177" s="34"/>
      <c r="C177" s="37" t="s">
        <v>443</v>
      </c>
      <c r="D177" s="34" t="s">
        <v>1</v>
      </c>
      <c r="E177" s="18" t="s">
        <v>444</v>
      </c>
      <c r="F177" s="34" t="s">
        <v>15</v>
      </c>
      <c r="G177" s="34" t="s">
        <v>23</v>
      </c>
      <c r="H177" s="60">
        <v>203467712</v>
      </c>
      <c r="I177" s="34" t="s">
        <v>26</v>
      </c>
      <c r="J177" s="30" t="s">
        <v>4</v>
      </c>
      <c r="K177" s="30" t="s">
        <v>465</v>
      </c>
      <c r="L177" s="30" t="s">
        <v>465</v>
      </c>
      <c r="M177" s="30" t="s">
        <v>465</v>
      </c>
      <c r="N177" s="30" t="s">
        <v>465</v>
      </c>
      <c r="O177" s="30" t="s">
        <v>469</v>
      </c>
      <c r="P177" s="34" t="s">
        <v>114</v>
      </c>
      <c r="Q177" s="34" t="s">
        <v>69</v>
      </c>
    </row>
    <row r="178" spans="1:19" ht="24.95" customHeight="1" x14ac:dyDescent="0.25">
      <c r="A178" s="30">
        <v>177</v>
      </c>
      <c r="B178" s="34"/>
      <c r="C178" s="37" t="s">
        <v>445</v>
      </c>
      <c r="D178" s="34" t="s">
        <v>1</v>
      </c>
      <c r="E178" s="18" t="s">
        <v>446</v>
      </c>
      <c r="F178" s="34" t="s">
        <v>13</v>
      </c>
      <c r="G178" s="34" t="s">
        <v>14</v>
      </c>
      <c r="H178" s="60">
        <v>12701250</v>
      </c>
      <c r="I178" s="34" t="s">
        <v>26</v>
      </c>
      <c r="J178" s="30" t="s">
        <v>4</v>
      </c>
      <c r="K178" s="30" t="s">
        <v>465</v>
      </c>
      <c r="L178" s="30" t="s">
        <v>465</v>
      </c>
      <c r="M178" s="30" t="s">
        <v>465</v>
      </c>
      <c r="N178" s="30" t="s">
        <v>465</v>
      </c>
      <c r="O178" s="30" t="s">
        <v>479</v>
      </c>
      <c r="P178" s="34" t="s">
        <v>114</v>
      </c>
      <c r="Q178" s="34" t="s">
        <v>69</v>
      </c>
    </row>
    <row r="179" spans="1:19" ht="24.95" customHeight="1" x14ac:dyDescent="0.25">
      <c r="A179" s="30">
        <v>178</v>
      </c>
      <c r="B179" s="59">
        <v>42067</v>
      </c>
      <c r="C179" s="37" t="s">
        <v>447</v>
      </c>
      <c r="D179" s="34" t="s">
        <v>1</v>
      </c>
      <c r="E179" s="18" t="s">
        <v>311</v>
      </c>
      <c r="F179" s="34" t="s">
        <v>15</v>
      </c>
      <c r="G179" s="34" t="s">
        <v>476</v>
      </c>
      <c r="H179" s="34">
        <v>120000000</v>
      </c>
      <c r="I179" s="34" t="s">
        <v>26</v>
      </c>
      <c r="J179" s="34" t="s">
        <v>4</v>
      </c>
      <c r="K179" s="34" t="s">
        <v>464</v>
      </c>
      <c r="L179" s="34" t="s">
        <v>466</v>
      </c>
      <c r="M179" s="34" t="s">
        <v>466</v>
      </c>
      <c r="N179" s="34" t="s">
        <v>464</v>
      </c>
      <c r="O179" s="34" t="s">
        <v>470</v>
      </c>
      <c r="P179" s="34" t="s">
        <v>408</v>
      </c>
      <c r="Q179" s="34" t="s">
        <v>69</v>
      </c>
    </row>
    <row r="180" spans="1:19" ht="24.95" customHeight="1" x14ac:dyDescent="0.25">
      <c r="A180" s="30">
        <v>179</v>
      </c>
      <c r="B180" s="31">
        <v>42081</v>
      </c>
      <c r="C180" s="32" t="s">
        <v>484</v>
      </c>
      <c r="D180" s="32" t="s">
        <v>1</v>
      </c>
      <c r="E180" s="105" t="s">
        <v>485</v>
      </c>
      <c r="F180" s="32" t="s">
        <v>15</v>
      </c>
      <c r="G180" s="32" t="s">
        <v>23</v>
      </c>
      <c r="H180" s="33">
        <v>100412713</v>
      </c>
      <c r="I180" s="30" t="s">
        <v>26</v>
      </c>
      <c r="J180" s="30" t="s">
        <v>4</v>
      </c>
      <c r="K180" s="30" t="s">
        <v>465</v>
      </c>
      <c r="L180" s="30" t="s">
        <v>465</v>
      </c>
      <c r="M180" s="30" t="s">
        <v>465</v>
      </c>
      <c r="N180" s="30" t="s">
        <v>465</v>
      </c>
      <c r="O180" s="30" t="s">
        <v>483</v>
      </c>
      <c r="P180" s="34" t="s">
        <v>448</v>
      </c>
      <c r="Q180" s="34"/>
    </row>
    <row r="181" spans="1:19" ht="24.95" customHeight="1" x14ac:dyDescent="0.25">
      <c r="A181" s="30">
        <v>180</v>
      </c>
      <c r="B181" s="34"/>
      <c r="C181" s="32" t="s">
        <v>488</v>
      </c>
      <c r="D181" s="32" t="s">
        <v>1</v>
      </c>
      <c r="E181" s="105" t="s">
        <v>489</v>
      </c>
      <c r="F181" s="32" t="s">
        <v>15</v>
      </c>
      <c r="G181" s="32" t="s">
        <v>23</v>
      </c>
      <c r="H181" s="33">
        <v>621125000</v>
      </c>
      <c r="I181" s="30" t="s">
        <v>10</v>
      </c>
      <c r="J181" s="30" t="s">
        <v>4</v>
      </c>
      <c r="K181" s="30" t="s">
        <v>465</v>
      </c>
      <c r="L181" s="30" t="s">
        <v>465</v>
      </c>
      <c r="M181" s="30" t="s">
        <v>465</v>
      </c>
      <c r="N181" s="30" t="s">
        <v>465</v>
      </c>
      <c r="O181" s="30" t="s">
        <v>468</v>
      </c>
      <c r="P181" s="30" t="s">
        <v>114</v>
      </c>
      <c r="Q181" s="35" t="s">
        <v>69</v>
      </c>
    </row>
    <row r="182" spans="1:19" ht="24.95" customHeight="1" x14ac:dyDescent="0.25">
      <c r="A182" s="30">
        <v>181</v>
      </c>
      <c r="C182" s="32" t="s">
        <v>481</v>
      </c>
      <c r="D182" s="32" t="s">
        <v>1</v>
      </c>
      <c r="E182" s="105" t="s">
        <v>482</v>
      </c>
      <c r="F182" s="32" t="s">
        <v>22</v>
      </c>
      <c r="G182" s="32" t="s">
        <v>24</v>
      </c>
      <c r="H182" s="33">
        <v>8000000</v>
      </c>
      <c r="I182" s="30" t="s">
        <v>26</v>
      </c>
      <c r="J182" s="30" t="s">
        <v>4</v>
      </c>
      <c r="K182" s="30" t="s">
        <v>466</v>
      </c>
      <c r="L182" s="30" t="s">
        <v>466</v>
      </c>
      <c r="M182" s="30" t="s">
        <v>466</v>
      </c>
      <c r="N182" s="30" t="s">
        <v>466</v>
      </c>
      <c r="O182" s="30" t="s">
        <v>483</v>
      </c>
      <c r="P182" s="34" t="s">
        <v>448</v>
      </c>
      <c r="Q182" s="35" t="s">
        <v>69</v>
      </c>
      <c r="R182" s="35"/>
    </row>
    <row r="183" spans="1:19" ht="24.95" customHeight="1" x14ac:dyDescent="0.25">
      <c r="A183" s="30">
        <v>182</v>
      </c>
      <c r="C183" s="32" t="s">
        <v>484</v>
      </c>
      <c r="D183" s="32" t="s">
        <v>1</v>
      </c>
      <c r="E183" s="105" t="s">
        <v>485</v>
      </c>
      <c r="F183" s="32" t="s">
        <v>15</v>
      </c>
      <c r="G183" s="32" t="s">
        <v>23</v>
      </c>
      <c r="H183" s="33">
        <v>100412713</v>
      </c>
      <c r="I183" s="30" t="s">
        <v>26</v>
      </c>
      <c r="J183" s="30" t="s">
        <v>4</v>
      </c>
      <c r="K183" s="30" t="s">
        <v>465</v>
      </c>
      <c r="L183" s="30" t="s">
        <v>465</v>
      </c>
      <c r="M183" s="30" t="s">
        <v>465</v>
      </c>
      <c r="N183" s="30" t="s">
        <v>465</v>
      </c>
      <c r="O183" s="30" t="s">
        <v>483</v>
      </c>
      <c r="P183" s="34" t="s">
        <v>448</v>
      </c>
      <c r="Q183" s="35" t="s">
        <v>69</v>
      </c>
      <c r="R183" s="35"/>
    </row>
    <row r="184" spans="1:19" ht="24.95" customHeight="1" x14ac:dyDescent="0.25">
      <c r="A184" s="30">
        <v>183</v>
      </c>
      <c r="B184" s="65">
        <v>42119</v>
      </c>
      <c r="C184" s="62" t="s">
        <v>484</v>
      </c>
      <c r="D184" s="63" t="s">
        <v>1</v>
      </c>
      <c r="E184" s="102" t="s">
        <v>498</v>
      </c>
      <c r="F184" s="63" t="s">
        <v>15</v>
      </c>
      <c r="G184" s="63" t="s">
        <v>23</v>
      </c>
      <c r="H184" s="71">
        <v>235800000</v>
      </c>
      <c r="I184" s="64" t="s">
        <v>26</v>
      </c>
      <c r="J184" s="64" t="s">
        <v>4</v>
      </c>
      <c r="K184" s="64" t="s">
        <v>465</v>
      </c>
      <c r="L184" s="72" t="s">
        <v>465</v>
      </c>
      <c r="M184" s="30" t="s">
        <v>465</v>
      </c>
      <c r="N184" s="30" t="s">
        <v>465</v>
      </c>
      <c r="O184" s="30" t="s">
        <v>480</v>
      </c>
      <c r="P184" s="34" t="s">
        <v>448</v>
      </c>
      <c r="Q184" s="35" t="s">
        <v>69</v>
      </c>
      <c r="R184" s="66"/>
      <c r="S184" s="67"/>
    </row>
    <row r="185" spans="1:19" ht="24.95" customHeight="1" x14ac:dyDescent="0.25">
      <c r="A185" s="30">
        <v>184</v>
      </c>
      <c r="C185" s="61" t="s">
        <v>499</v>
      </c>
      <c r="D185" s="36" t="s">
        <v>7</v>
      </c>
      <c r="E185" s="18" t="s">
        <v>500</v>
      </c>
      <c r="F185" s="34" t="s">
        <v>22</v>
      </c>
      <c r="G185" s="36" t="s">
        <v>19</v>
      </c>
      <c r="H185" s="36">
        <v>0</v>
      </c>
      <c r="I185" s="36" t="s">
        <v>31</v>
      </c>
      <c r="J185" s="36" t="s">
        <v>27</v>
      </c>
      <c r="K185" s="34" t="s">
        <v>467</v>
      </c>
      <c r="L185" s="30" t="s">
        <v>465</v>
      </c>
      <c r="M185" s="34" t="s">
        <v>466</v>
      </c>
      <c r="N185" s="30" t="s">
        <v>464</v>
      </c>
      <c r="O185" s="30" t="s">
        <v>468</v>
      </c>
      <c r="P185" s="34" t="s">
        <v>111</v>
      </c>
      <c r="Q185" s="34" t="s">
        <v>111</v>
      </c>
    </row>
    <row r="186" spans="1:19" ht="24.95" customHeight="1" x14ac:dyDescent="0.25">
      <c r="A186" s="30">
        <v>185</v>
      </c>
      <c r="B186" s="68">
        <v>42157</v>
      </c>
      <c r="C186" s="61" t="s">
        <v>501</v>
      </c>
      <c r="D186" s="36" t="s">
        <v>1</v>
      </c>
      <c r="E186" s="18" t="s">
        <v>504</v>
      </c>
      <c r="F186" s="36" t="s">
        <v>15</v>
      </c>
      <c r="G186" s="63" t="s">
        <v>23</v>
      </c>
      <c r="H186" s="36">
        <v>10634285</v>
      </c>
      <c r="I186" s="36" t="s">
        <v>26</v>
      </c>
      <c r="J186" s="36" t="s">
        <v>4</v>
      </c>
      <c r="K186" s="34" t="s">
        <v>467</v>
      </c>
      <c r="L186" s="30" t="s">
        <v>465</v>
      </c>
      <c r="M186" s="34" t="s">
        <v>466</v>
      </c>
      <c r="N186" s="30" t="s">
        <v>464</v>
      </c>
      <c r="O186" s="34" t="s">
        <v>469</v>
      </c>
      <c r="P186" s="34" t="s">
        <v>408</v>
      </c>
      <c r="Q186" s="34" t="s">
        <v>69</v>
      </c>
    </row>
    <row r="187" spans="1:19" ht="24.95" customHeight="1" x14ac:dyDescent="0.25">
      <c r="A187" s="30">
        <v>186</v>
      </c>
      <c r="B187" s="69">
        <v>42145</v>
      </c>
      <c r="C187" s="61" t="s">
        <v>502</v>
      </c>
      <c r="D187" s="36" t="s">
        <v>7</v>
      </c>
      <c r="E187" s="18" t="s">
        <v>503</v>
      </c>
      <c r="F187" s="36" t="s">
        <v>8</v>
      </c>
      <c r="G187" s="36" t="s">
        <v>29</v>
      </c>
      <c r="H187" s="36">
        <v>0</v>
      </c>
      <c r="I187" s="36" t="s">
        <v>31</v>
      </c>
      <c r="J187" s="36" t="s">
        <v>4</v>
      </c>
      <c r="K187" s="34" t="s">
        <v>467</v>
      </c>
      <c r="L187" s="30" t="s">
        <v>465</v>
      </c>
      <c r="M187" s="34" t="s">
        <v>466</v>
      </c>
      <c r="N187" s="30" t="s">
        <v>465</v>
      </c>
      <c r="O187" s="30" t="s">
        <v>468</v>
      </c>
      <c r="P187" s="34" t="s">
        <v>111</v>
      </c>
      <c r="Q187" s="34" t="s">
        <v>69</v>
      </c>
    </row>
    <row r="188" spans="1:19" ht="24.95" customHeight="1" x14ac:dyDescent="0.25">
      <c r="A188" s="30">
        <v>187</v>
      </c>
      <c r="B188" s="106">
        <v>42132</v>
      </c>
      <c r="C188" s="61" t="s">
        <v>505</v>
      </c>
      <c r="D188" s="36" t="s">
        <v>7</v>
      </c>
      <c r="E188" s="18" t="s">
        <v>506</v>
      </c>
      <c r="F188" s="36" t="s">
        <v>8</v>
      </c>
      <c r="G188" s="36" t="s">
        <v>53</v>
      </c>
      <c r="H188" s="36">
        <v>0</v>
      </c>
      <c r="I188" s="36" t="s">
        <v>31</v>
      </c>
      <c r="J188" s="36" t="s">
        <v>27</v>
      </c>
      <c r="K188" s="34" t="s">
        <v>467</v>
      </c>
      <c r="L188" s="34" t="s">
        <v>466</v>
      </c>
      <c r="M188" s="30" t="s">
        <v>464</v>
      </c>
      <c r="N188" s="34" t="s">
        <v>467</v>
      </c>
      <c r="O188" s="30" t="s">
        <v>479</v>
      </c>
      <c r="P188" s="34" t="s">
        <v>448</v>
      </c>
      <c r="Q188" s="34" t="s">
        <v>69</v>
      </c>
    </row>
    <row r="189" spans="1:19" ht="24.95" customHeight="1" x14ac:dyDescent="0.25">
      <c r="A189" s="30">
        <v>188</v>
      </c>
      <c r="C189" s="61" t="s">
        <v>507</v>
      </c>
      <c r="D189" s="36" t="s">
        <v>1</v>
      </c>
      <c r="E189" s="18" t="s">
        <v>508</v>
      </c>
      <c r="F189" s="36" t="s">
        <v>15</v>
      </c>
      <c r="G189" s="63" t="s">
        <v>23</v>
      </c>
      <c r="H189" s="36">
        <v>128870000</v>
      </c>
      <c r="I189" s="32" t="s">
        <v>41</v>
      </c>
      <c r="J189" s="36" t="s">
        <v>4</v>
      </c>
      <c r="K189" s="30" t="s">
        <v>465</v>
      </c>
      <c r="L189" s="30" t="s">
        <v>465</v>
      </c>
      <c r="M189" s="34" t="s">
        <v>467</v>
      </c>
      <c r="N189" s="30" t="s">
        <v>465</v>
      </c>
      <c r="O189" s="30" t="s">
        <v>468</v>
      </c>
      <c r="P189" s="34" t="s">
        <v>114</v>
      </c>
      <c r="Q189" s="34" t="s">
        <v>69</v>
      </c>
    </row>
    <row r="190" spans="1:19" ht="24.95" customHeight="1" x14ac:dyDescent="0.25">
      <c r="A190" s="30">
        <v>189</v>
      </c>
      <c r="C190" s="61" t="s">
        <v>509</v>
      </c>
      <c r="D190" s="36" t="s">
        <v>7</v>
      </c>
      <c r="E190" s="18" t="s">
        <v>510</v>
      </c>
      <c r="F190" s="36" t="s">
        <v>8</v>
      </c>
      <c r="G190" s="63" t="s">
        <v>9</v>
      </c>
      <c r="H190" s="36">
        <v>11790000</v>
      </c>
      <c r="I190" s="36" t="s">
        <v>31</v>
      </c>
      <c r="J190" s="36" t="s">
        <v>4</v>
      </c>
      <c r="K190" s="30" t="s">
        <v>465</v>
      </c>
      <c r="L190" s="30" t="s">
        <v>465</v>
      </c>
      <c r="M190" s="34" t="s">
        <v>467</v>
      </c>
      <c r="N190" s="30" t="s">
        <v>465</v>
      </c>
      <c r="O190" s="30" t="s">
        <v>468</v>
      </c>
      <c r="P190" s="34" t="s">
        <v>114</v>
      </c>
      <c r="Q190" s="34" t="s">
        <v>69</v>
      </c>
    </row>
    <row r="191" spans="1:19" ht="24.95" customHeight="1" x14ac:dyDescent="0.25">
      <c r="A191" s="30">
        <v>190</v>
      </c>
      <c r="C191" s="61" t="s">
        <v>511</v>
      </c>
      <c r="D191" s="36" t="s">
        <v>1</v>
      </c>
      <c r="E191" s="18" t="s">
        <v>512</v>
      </c>
      <c r="F191" s="36" t="s">
        <v>15</v>
      </c>
      <c r="G191" s="36" t="s">
        <v>23</v>
      </c>
      <c r="H191" s="36">
        <v>599287212</v>
      </c>
      <c r="I191" s="32" t="s">
        <v>41</v>
      </c>
      <c r="J191" s="36" t="s">
        <v>4</v>
      </c>
      <c r="K191" s="30" t="s">
        <v>465</v>
      </c>
      <c r="L191" s="30" t="s">
        <v>465</v>
      </c>
      <c r="M191" s="34" t="s">
        <v>467</v>
      </c>
      <c r="N191" s="30" t="s">
        <v>465</v>
      </c>
      <c r="O191" s="30" t="s">
        <v>468</v>
      </c>
      <c r="P191" s="34" t="s">
        <v>114</v>
      </c>
      <c r="Q191" s="34" t="s">
        <v>69</v>
      </c>
    </row>
    <row r="192" spans="1:19" ht="24.95" customHeight="1" x14ac:dyDescent="0.25">
      <c r="A192" s="30">
        <v>191</v>
      </c>
      <c r="C192" s="61" t="s">
        <v>513</v>
      </c>
      <c r="D192" s="36" t="s">
        <v>1</v>
      </c>
      <c r="E192" s="18" t="s">
        <v>514</v>
      </c>
      <c r="F192" s="36" t="s">
        <v>15</v>
      </c>
      <c r="G192" s="36" t="s">
        <v>23</v>
      </c>
      <c r="H192" s="36">
        <v>5059241500</v>
      </c>
      <c r="I192" s="36" t="s">
        <v>26</v>
      </c>
      <c r="J192" s="36" t="s">
        <v>4</v>
      </c>
      <c r="K192" s="30" t="s">
        <v>465</v>
      </c>
      <c r="L192" s="30" t="s">
        <v>465</v>
      </c>
      <c r="M192" s="30" t="s">
        <v>465</v>
      </c>
      <c r="N192" s="30" t="s">
        <v>465</v>
      </c>
      <c r="O192" s="30" t="s">
        <v>479</v>
      </c>
      <c r="P192" s="34" t="s">
        <v>114</v>
      </c>
      <c r="Q192" s="34" t="s">
        <v>69</v>
      </c>
    </row>
    <row r="193" spans="1:19" s="34" customFormat="1" ht="24.95" customHeight="1" x14ac:dyDescent="0.25">
      <c r="A193" s="30">
        <v>192</v>
      </c>
      <c r="C193" s="37" t="s">
        <v>515</v>
      </c>
      <c r="D193" s="34" t="s">
        <v>1</v>
      </c>
      <c r="E193" s="18" t="s">
        <v>516</v>
      </c>
      <c r="F193" s="34" t="s">
        <v>15</v>
      </c>
      <c r="G193" s="63" t="s">
        <v>23</v>
      </c>
      <c r="H193" s="34">
        <v>674331528</v>
      </c>
      <c r="I193" s="34" t="s">
        <v>26</v>
      </c>
      <c r="J193" s="34" t="s">
        <v>4</v>
      </c>
      <c r="K193" s="34" t="s">
        <v>467</v>
      </c>
      <c r="L193" s="30" t="s">
        <v>465</v>
      </c>
      <c r="M193" s="34" t="s">
        <v>466</v>
      </c>
      <c r="N193" s="30" t="s">
        <v>464</v>
      </c>
      <c r="O193" s="34" t="s">
        <v>469</v>
      </c>
      <c r="P193" s="34" t="s">
        <v>114</v>
      </c>
      <c r="Q193" s="34" t="s">
        <v>69</v>
      </c>
    </row>
    <row r="194" spans="1:19" s="34" customFormat="1" ht="24.95" customHeight="1" x14ac:dyDescent="0.25">
      <c r="A194" s="30">
        <v>193</v>
      </c>
      <c r="B194" s="107">
        <v>42119</v>
      </c>
      <c r="C194" s="32" t="s">
        <v>518</v>
      </c>
      <c r="D194" s="63" t="s">
        <v>1</v>
      </c>
      <c r="E194" s="102" t="s">
        <v>498</v>
      </c>
      <c r="F194" s="63" t="s">
        <v>15</v>
      </c>
      <c r="G194" s="63" t="s">
        <v>23</v>
      </c>
      <c r="H194" s="71">
        <v>235800000</v>
      </c>
      <c r="I194" s="64" t="s">
        <v>26</v>
      </c>
      <c r="J194" s="64" t="s">
        <v>4</v>
      </c>
      <c r="K194" s="64" t="s">
        <v>465</v>
      </c>
      <c r="L194" s="72" t="s">
        <v>465</v>
      </c>
      <c r="M194" s="30" t="s">
        <v>465</v>
      </c>
      <c r="N194" s="30" t="s">
        <v>465</v>
      </c>
      <c r="O194" s="30" t="s">
        <v>480</v>
      </c>
      <c r="P194" s="34" t="s">
        <v>448</v>
      </c>
      <c r="Q194" s="35" t="s">
        <v>69</v>
      </c>
      <c r="R194" s="66"/>
      <c r="S194" s="38"/>
    </row>
    <row r="195" spans="1:19" s="34" customFormat="1" ht="24.95" customHeight="1" x14ac:dyDescent="0.25">
      <c r="A195" s="30">
        <v>194</v>
      </c>
      <c r="B195" s="108">
        <v>42132</v>
      </c>
      <c r="C195" s="32" t="s">
        <v>505</v>
      </c>
      <c r="D195" s="32" t="s">
        <v>7</v>
      </c>
      <c r="E195" s="105" t="s">
        <v>519</v>
      </c>
      <c r="F195" s="32" t="s">
        <v>8</v>
      </c>
      <c r="G195" s="32" t="s">
        <v>53</v>
      </c>
      <c r="H195" s="33">
        <v>5358806</v>
      </c>
      <c r="I195" s="30" t="s">
        <v>31</v>
      </c>
      <c r="J195" s="30" t="s">
        <v>27</v>
      </c>
      <c r="K195" s="30" t="s">
        <v>464</v>
      </c>
      <c r="L195" s="30" t="s">
        <v>464</v>
      </c>
      <c r="M195" s="30" t="s">
        <v>464</v>
      </c>
      <c r="N195" s="30" t="s">
        <v>464</v>
      </c>
      <c r="O195" s="30" t="s">
        <v>468</v>
      </c>
      <c r="P195" s="34" t="s">
        <v>448</v>
      </c>
      <c r="Q195" s="35" t="s">
        <v>69</v>
      </c>
      <c r="R195" s="66"/>
      <c r="S195" s="38"/>
    </row>
    <row r="196" spans="1:19" s="34" customFormat="1" ht="24.95" customHeight="1" x14ac:dyDescent="0.25">
      <c r="A196" s="30">
        <v>195</v>
      </c>
      <c r="B196" s="108">
        <v>42156</v>
      </c>
      <c r="C196" s="32" t="s">
        <v>520</v>
      </c>
      <c r="D196" s="32" t="s">
        <v>7</v>
      </c>
      <c r="E196" s="105" t="s">
        <v>521</v>
      </c>
      <c r="F196" s="32" t="s">
        <v>8</v>
      </c>
      <c r="G196" s="32" t="s">
        <v>53</v>
      </c>
      <c r="H196" s="33">
        <v>7991915</v>
      </c>
      <c r="I196" s="30" t="s">
        <v>31</v>
      </c>
      <c r="J196" s="30" t="s">
        <v>27</v>
      </c>
      <c r="K196" s="30" t="s">
        <v>464</v>
      </c>
      <c r="L196" s="30" t="s">
        <v>464</v>
      </c>
      <c r="M196" s="30" t="s">
        <v>464</v>
      </c>
      <c r="N196" s="30" t="s">
        <v>464</v>
      </c>
      <c r="O196" s="30" t="s">
        <v>468</v>
      </c>
      <c r="P196" s="34" t="s">
        <v>448</v>
      </c>
      <c r="Q196" s="35" t="s">
        <v>69</v>
      </c>
      <c r="R196" s="66"/>
      <c r="S196" s="38"/>
    </row>
    <row r="197" spans="1:19" ht="24.95" customHeight="1" x14ac:dyDescent="0.25">
      <c r="A197" s="30">
        <v>196</v>
      </c>
      <c r="B197" s="69">
        <v>42236</v>
      </c>
      <c r="C197" s="61" t="s">
        <v>525</v>
      </c>
      <c r="D197" s="36" t="s">
        <v>1</v>
      </c>
      <c r="E197" s="18" t="s">
        <v>526</v>
      </c>
      <c r="F197" s="36" t="s">
        <v>13</v>
      </c>
      <c r="G197" s="36" t="s">
        <v>9</v>
      </c>
      <c r="H197" s="36">
        <v>0</v>
      </c>
      <c r="I197" s="36" t="s">
        <v>26</v>
      </c>
      <c r="J197" s="36" t="s">
        <v>4</v>
      </c>
      <c r="K197" s="30" t="s">
        <v>464</v>
      </c>
      <c r="L197" s="30" t="s">
        <v>464</v>
      </c>
      <c r="M197" s="30" t="s">
        <v>464</v>
      </c>
      <c r="N197" s="30" t="s">
        <v>464</v>
      </c>
      <c r="O197" s="30" t="s">
        <v>469</v>
      </c>
      <c r="P197" s="34" t="s">
        <v>408</v>
      </c>
      <c r="Q197" s="36" t="s">
        <v>69</v>
      </c>
    </row>
    <row r="198" spans="1:19" s="34" customFormat="1" ht="24.95" customHeight="1" x14ac:dyDescent="0.2">
      <c r="A198" s="30">
        <v>197</v>
      </c>
      <c r="B198" s="108">
        <v>42213</v>
      </c>
      <c r="C198" s="32" t="s">
        <v>537</v>
      </c>
      <c r="D198" s="32" t="s">
        <v>7</v>
      </c>
      <c r="E198" s="105" t="s">
        <v>538</v>
      </c>
      <c r="F198" s="32" t="s">
        <v>8</v>
      </c>
      <c r="G198" s="32" t="s">
        <v>25</v>
      </c>
      <c r="H198" s="33">
        <v>30000000</v>
      </c>
      <c r="I198" s="30" t="s">
        <v>31</v>
      </c>
      <c r="J198" s="30" t="s">
        <v>4</v>
      </c>
      <c r="K198" s="30" t="s">
        <v>464</v>
      </c>
      <c r="L198" s="30" t="s">
        <v>464</v>
      </c>
      <c r="M198" s="30" t="s">
        <v>464</v>
      </c>
      <c r="N198" s="109" t="s">
        <v>464</v>
      </c>
      <c r="O198" s="109" t="s">
        <v>468</v>
      </c>
      <c r="P198" s="34" t="s">
        <v>448</v>
      </c>
      <c r="Q198" s="95" t="s">
        <v>69</v>
      </c>
      <c r="R198" s="95"/>
      <c r="S198" s="96"/>
    </row>
    <row r="199" spans="1:19" s="34" customFormat="1" ht="24.95" customHeight="1" x14ac:dyDescent="0.2">
      <c r="A199" s="30">
        <v>198</v>
      </c>
      <c r="B199" s="108">
        <v>42247</v>
      </c>
      <c r="C199" s="32" t="s">
        <v>528</v>
      </c>
      <c r="D199" s="32" t="s">
        <v>1</v>
      </c>
      <c r="E199" s="105" t="s">
        <v>529</v>
      </c>
      <c r="F199" s="32" t="s">
        <v>15</v>
      </c>
      <c r="G199" s="32" t="s">
        <v>23</v>
      </c>
      <c r="H199" s="33">
        <v>966525000</v>
      </c>
      <c r="I199" s="30" t="s">
        <v>26</v>
      </c>
      <c r="J199" s="30" t="s">
        <v>4</v>
      </c>
      <c r="K199" s="30" t="s">
        <v>465</v>
      </c>
      <c r="L199" s="30" t="s">
        <v>465</v>
      </c>
      <c r="M199" s="30" t="s">
        <v>465</v>
      </c>
      <c r="N199" s="30" t="s">
        <v>465</v>
      </c>
      <c r="O199" s="30" t="s">
        <v>480</v>
      </c>
      <c r="P199" s="34" t="s">
        <v>448</v>
      </c>
      <c r="Q199" s="94" t="s">
        <v>69</v>
      </c>
      <c r="R199" s="95"/>
      <c r="S199" s="96"/>
    </row>
    <row r="200" spans="1:19" ht="24.95" customHeight="1" x14ac:dyDescent="0.25">
      <c r="A200" s="30">
        <v>199</v>
      </c>
      <c r="B200" s="69">
        <v>42221</v>
      </c>
      <c r="C200" s="61" t="s">
        <v>531</v>
      </c>
      <c r="D200" s="36" t="s">
        <v>1</v>
      </c>
      <c r="E200" s="16" t="s">
        <v>530</v>
      </c>
      <c r="F200" s="36" t="s">
        <v>15</v>
      </c>
      <c r="G200" s="36" t="s">
        <v>23</v>
      </c>
      <c r="H200" s="97">
        <v>4059505000</v>
      </c>
      <c r="I200" s="36" t="s">
        <v>26</v>
      </c>
      <c r="J200" s="36" t="s">
        <v>4</v>
      </c>
      <c r="K200" s="30" t="s">
        <v>465</v>
      </c>
      <c r="L200" s="34" t="s">
        <v>467</v>
      </c>
      <c r="M200" s="30" t="s">
        <v>465</v>
      </c>
      <c r="N200" s="30" t="s">
        <v>465</v>
      </c>
      <c r="O200" s="30" t="s">
        <v>480</v>
      </c>
      <c r="P200" s="34" t="s">
        <v>111</v>
      </c>
      <c r="Q200" s="34" t="s">
        <v>69</v>
      </c>
    </row>
    <row r="201" spans="1:19" ht="30.75" customHeight="1" x14ac:dyDescent="0.25">
      <c r="A201" s="30">
        <v>200</v>
      </c>
      <c r="B201" s="69">
        <v>42250</v>
      </c>
      <c r="C201" s="61" t="s">
        <v>532</v>
      </c>
      <c r="D201" s="36" t="s">
        <v>1</v>
      </c>
      <c r="E201" s="16" t="s">
        <v>533</v>
      </c>
      <c r="F201" s="36" t="s">
        <v>15</v>
      </c>
      <c r="G201" s="36" t="s">
        <v>25</v>
      </c>
      <c r="H201" s="99">
        <v>8140028</v>
      </c>
      <c r="I201" s="36" t="s">
        <v>26</v>
      </c>
      <c r="J201" s="36" t="s">
        <v>4</v>
      </c>
      <c r="K201" s="30" t="s">
        <v>465</v>
      </c>
      <c r="L201" s="34" t="s">
        <v>467</v>
      </c>
      <c r="M201" s="30" t="s">
        <v>465</v>
      </c>
      <c r="N201" s="30" t="s">
        <v>465</v>
      </c>
      <c r="O201" s="30" t="s">
        <v>480</v>
      </c>
      <c r="P201" s="34" t="s">
        <v>111</v>
      </c>
      <c r="Q201" s="34" t="s">
        <v>69</v>
      </c>
      <c r="R201" s="36" t="s">
        <v>534</v>
      </c>
    </row>
    <row r="202" spans="1:19" ht="24.95" customHeight="1" x14ac:dyDescent="0.25">
      <c r="A202" s="30">
        <v>201</v>
      </c>
      <c r="B202" s="69">
        <v>42264</v>
      </c>
      <c r="C202" s="61" t="s">
        <v>536</v>
      </c>
      <c r="D202" s="36" t="s">
        <v>1</v>
      </c>
      <c r="E202" s="16" t="s">
        <v>535</v>
      </c>
      <c r="F202" s="36" t="s">
        <v>15</v>
      </c>
      <c r="G202" s="36" t="s">
        <v>23</v>
      </c>
      <c r="H202" s="99">
        <v>407098160</v>
      </c>
      <c r="I202" s="36" t="s">
        <v>26</v>
      </c>
      <c r="J202" s="36" t="s">
        <v>4</v>
      </c>
      <c r="K202" s="30" t="s">
        <v>465</v>
      </c>
      <c r="L202" s="34" t="s">
        <v>467</v>
      </c>
      <c r="M202" s="30" t="s">
        <v>465</v>
      </c>
      <c r="N202" s="30" t="s">
        <v>465</v>
      </c>
      <c r="O202" s="30" t="s">
        <v>480</v>
      </c>
      <c r="P202" s="34" t="s">
        <v>111</v>
      </c>
      <c r="Q202" s="34" t="s">
        <v>69</v>
      </c>
    </row>
    <row r="203" spans="1:19" ht="24.95" customHeight="1" x14ac:dyDescent="0.25">
      <c r="C203" s="61"/>
    </row>
    <row r="204" spans="1:19" ht="24.95" customHeight="1" x14ac:dyDescent="0.25">
      <c r="C204" s="61"/>
      <c r="H204" s="98"/>
    </row>
    <row r="205" spans="1:19" ht="24.95" customHeight="1" x14ac:dyDescent="0.25">
      <c r="C205" s="61"/>
      <c r="H205" s="98"/>
    </row>
    <row r="206" spans="1:19" ht="24.95" customHeight="1" x14ac:dyDescent="0.25">
      <c r="C206" s="61"/>
    </row>
    <row r="207" spans="1:19" ht="24.95" customHeight="1" x14ac:dyDescent="0.25">
      <c r="C207" s="61"/>
    </row>
    <row r="208" spans="1:19" ht="24.95" customHeight="1" x14ac:dyDescent="0.25">
      <c r="C208" s="61"/>
    </row>
    <row r="209" spans="3:3" ht="24.95" customHeight="1" x14ac:dyDescent="0.25">
      <c r="C209" s="61"/>
    </row>
    <row r="210" spans="3:3" ht="24.95" customHeight="1" x14ac:dyDescent="0.25">
      <c r="C210" s="61"/>
    </row>
    <row r="211" spans="3:3" ht="24.95" customHeight="1" x14ac:dyDescent="0.25">
      <c r="C211" s="61"/>
    </row>
    <row r="212" spans="3:3" ht="24.95" customHeight="1" x14ac:dyDescent="0.25">
      <c r="C212" s="61"/>
    </row>
    <row r="213" spans="3:3" ht="24.95" customHeight="1" x14ac:dyDescent="0.25">
      <c r="C213" s="61"/>
    </row>
    <row r="214" spans="3:3" ht="24.95" customHeight="1" x14ac:dyDescent="0.25">
      <c r="C214" s="61"/>
    </row>
    <row r="215" spans="3:3" ht="24.95" customHeight="1" x14ac:dyDescent="0.25">
      <c r="C215" s="61"/>
    </row>
    <row r="216" spans="3:3" ht="24.95" customHeight="1" x14ac:dyDescent="0.25">
      <c r="C216" s="61"/>
    </row>
    <row r="217" spans="3:3" ht="24.95" customHeight="1" x14ac:dyDescent="0.25">
      <c r="C217" s="61"/>
    </row>
    <row r="218" spans="3:3" ht="24.95" customHeight="1" x14ac:dyDescent="0.25">
      <c r="C218" s="61"/>
    </row>
    <row r="219" spans="3:3" ht="24.95" customHeight="1" x14ac:dyDescent="0.25">
      <c r="C219" s="61"/>
    </row>
    <row r="220" spans="3:3" ht="24.95" customHeight="1" x14ac:dyDescent="0.25">
      <c r="C220" s="61"/>
    </row>
    <row r="221" spans="3:3" ht="24.95" customHeight="1" x14ac:dyDescent="0.25">
      <c r="C221" s="61"/>
    </row>
    <row r="222" spans="3:3" ht="24.95" customHeight="1" x14ac:dyDescent="0.25">
      <c r="C222" s="61"/>
    </row>
    <row r="223" spans="3:3" ht="24.95" customHeight="1" x14ac:dyDescent="0.25">
      <c r="C223" s="61"/>
    </row>
    <row r="224" spans="3:3" ht="24.95" customHeight="1" x14ac:dyDescent="0.25">
      <c r="C224" s="61"/>
    </row>
    <row r="225" spans="3:3" ht="24.95" customHeight="1" x14ac:dyDescent="0.25">
      <c r="C225" s="61"/>
    </row>
    <row r="226" spans="3:3" ht="24.95" customHeight="1" x14ac:dyDescent="0.25">
      <c r="C226" s="61"/>
    </row>
    <row r="227" spans="3:3" ht="24.95" customHeight="1" x14ac:dyDescent="0.25">
      <c r="C227" s="61"/>
    </row>
    <row r="228" spans="3:3" ht="24.95" customHeight="1" x14ac:dyDescent="0.25">
      <c r="C228" s="61"/>
    </row>
    <row r="229" spans="3:3" ht="24.95" customHeight="1" x14ac:dyDescent="0.25">
      <c r="C229" s="61"/>
    </row>
    <row r="230" spans="3:3" ht="24.95" customHeight="1" x14ac:dyDescent="0.25">
      <c r="C230" s="61"/>
    </row>
    <row r="231" spans="3:3" ht="24.95" customHeight="1" x14ac:dyDescent="0.25">
      <c r="C231" s="61"/>
    </row>
    <row r="232" spans="3:3" ht="24.95" customHeight="1" x14ac:dyDescent="0.25">
      <c r="C232" s="61"/>
    </row>
    <row r="233" spans="3:3" ht="24.95" customHeight="1" x14ac:dyDescent="0.25">
      <c r="C233" s="61"/>
    </row>
    <row r="234" spans="3:3" ht="24.95" customHeight="1" x14ac:dyDescent="0.25">
      <c r="C234" s="61"/>
    </row>
    <row r="235" spans="3:3" ht="24.95" customHeight="1" x14ac:dyDescent="0.25">
      <c r="C235" s="61"/>
    </row>
    <row r="236" spans="3:3" ht="24.95" customHeight="1" x14ac:dyDescent="0.25">
      <c r="C236" s="61"/>
    </row>
    <row r="237" spans="3:3" ht="24.95" customHeight="1" x14ac:dyDescent="0.25">
      <c r="C237" s="61"/>
    </row>
    <row r="238" spans="3:3" ht="24.95" customHeight="1" x14ac:dyDescent="0.25">
      <c r="C238" s="61"/>
    </row>
    <row r="239" spans="3:3" ht="24.95" customHeight="1" x14ac:dyDescent="0.25">
      <c r="C239" s="61"/>
    </row>
    <row r="240" spans="3:3" ht="24.95" customHeight="1" x14ac:dyDescent="0.25">
      <c r="C240" s="61"/>
    </row>
    <row r="241" spans="3:3" ht="24.95" customHeight="1" x14ac:dyDescent="0.25">
      <c r="C241" s="61"/>
    </row>
    <row r="242" spans="3:3" ht="24.95" customHeight="1" x14ac:dyDescent="0.25">
      <c r="C242" s="61"/>
    </row>
    <row r="243" spans="3:3" ht="24.95" customHeight="1" x14ac:dyDescent="0.25">
      <c r="C243" s="61"/>
    </row>
    <row r="244" spans="3:3" ht="24.95" customHeight="1" x14ac:dyDescent="0.25">
      <c r="C244" s="61"/>
    </row>
    <row r="245" spans="3:3" ht="24.95" customHeight="1" x14ac:dyDescent="0.25">
      <c r="C245" s="61"/>
    </row>
    <row r="246" spans="3:3" ht="24.95" customHeight="1" x14ac:dyDescent="0.25">
      <c r="C246" s="61"/>
    </row>
    <row r="247" spans="3:3" ht="24.95" customHeight="1" x14ac:dyDescent="0.25">
      <c r="C247" s="61"/>
    </row>
    <row r="248" spans="3:3" ht="24.95" customHeight="1" x14ac:dyDescent="0.25">
      <c r="C248" s="61"/>
    </row>
    <row r="249" spans="3:3" ht="24.95" customHeight="1" x14ac:dyDescent="0.25">
      <c r="C249" s="61"/>
    </row>
    <row r="250" spans="3:3" ht="24.95" customHeight="1" x14ac:dyDescent="0.25">
      <c r="C250" s="61"/>
    </row>
    <row r="251" spans="3:3" ht="24.95" customHeight="1" x14ac:dyDescent="0.25">
      <c r="C251" s="61"/>
    </row>
    <row r="252" spans="3:3" ht="24.95" customHeight="1" x14ac:dyDescent="0.25">
      <c r="C252" s="61"/>
    </row>
    <row r="253" spans="3:3" ht="24.95" customHeight="1" x14ac:dyDescent="0.25">
      <c r="C253" s="61"/>
    </row>
    <row r="254" spans="3:3" ht="24.95" customHeight="1" x14ac:dyDescent="0.25">
      <c r="C254" s="61"/>
    </row>
    <row r="255" spans="3:3" ht="24.95" customHeight="1" x14ac:dyDescent="0.25">
      <c r="C255" s="61"/>
    </row>
    <row r="256" spans="3:3" ht="24.95" customHeight="1" x14ac:dyDescent="0.25">
      <c r="C256" s="61"/>
    </row>
    <row r="257" spans="3:3" ht="24.95" customHeight="1" x14ac:dyDescent="0.25">
      <c r="C257" s="61"/>
    </row>
    <row r="258" spans="3:3" ht="24.95" customHeight="1" x14ac:dyDescent="0.25">
      <c r="C258" s="61"/>
    </row>
    <row r="259" spans="3:3" ht="24.95" customHeight="1" x14ac:dyDescent="0.25">
      <c r="C259" s="61"/>
    </row>
    <row r="260" spans="3:3" ht="24.95" customHeight="1" x14ac:dyDescent="0.25">
      <c r="C260" s="61"/>
    </row>
    <row r="261" spans="3:3" ht="24.95" customHeight="1" x14ac:dyDescent="0.25">
      <c r="C261" s="61"/>
    </row>
    <row r="262" spans="3:3" ht="24.95" customHeight="1" x14ac:dyDescent="0.25">
      <c r="C262" s="61"/>
    </row>
    <row r="263" spans="3:3" ht="24.95" customHeight="1" x14ac:dyDescent="0.25">
      <c r="C263" s="61"/>
    </row>
    <row r="264" spans="3:3" ht="24.95" customHeight="1" x14ac:dyDescent="0.25">
      <c r="C264" s="61"/>
    </row>
    <row r="265" spans="3:3" ht="24.95" customHeight="1" x14ac:dyDescent="0.25">
      <c r="C265" s="61"/>
    </row>
    <row r="266" spans="3:3" ht="24.95" customHeight="1" x14ac:dyDescent="0.25">
      <c r="C266" s="61"/>
    </row>
    <row r="267" spans="3:3" ht="24.95" customHeight="1" x14ac:dyDescent="0.25">
      <c r="C267" s="61"/>
    </row>
    <row r="268" spans="3:3" ht="24.95" customHeight="1" x14ac:dyDescent="0.25">
      <c r="C268" s="61"/>
    </row>
    <row r="269" spans="3:3" ht="24.95" customHeight="1" x14ac:dyDescent="0.25">
      <c r="C269" s="61"/>
    </row>
    <row r="270" spans="3:3" ht="24.95" customHeight="1" x14ac:dyDescent="0.25">
      <c r="C270" s="61"/>
    </row>
    <row r="271" spans="3:3" ht="24.95" customHeight="1" x14ac:dyDescent="0.25">
      <c r="C271" s="61"/>
    </row>
    <row r="272" spans="3:3" ht="24.95" customHeight="1" x14ac:dyDescent="0.25">
      <c r="C272" s="61"/>
    </row>
    <row r="273" spans="3:3" ht="24.95" customHeight="1" x14ac:dyDescent="0.25">
      <c r="C273" s="61"/>
    </row>
    <row r="274" spans="3:3" ht="24.95" customHeight="1" x14ac:dyDescent="0.25">
      <c r="C274" s="61"/>
    </row>
    <row r="275" spans="3:3" ht="24.95" customHeight="1" x14ac:dyDescent="0.25">
      <c r="C275" s="61"/>
    </row>
    <row r="276" spans="3:3" ht="24.95" customHeight="1" x14ac:dyDescent="0.25">
      <c r="C276" s="61"/>
    </row>
    <row r="277" spans="3:3" ht="24.95" customHeight="1" x14ac:dyDescent="0.25">
      <c r="C277" s="61"/>
    </row>
    <row r="278" spans="3:3" ht="24.95" customHeight="1" x14ac:dyDescent="0.25">
      <c r="C278" s="61"/>
    </row>
    <row r="279" spans="3:3" ht="24.95" customHeight="1" x14ac:dyDescent="0.25">
      <c r="C279" s="61"/>
    </row>
    <row r="280" spans="3:3" ht="24.95" customHeight="1" x14ac:dyDescent="0.25">
      <c r="C280" s="61"/>
    </row>
    <row r="281" spans="3:3" ht="24.95" customHeight="1" x14ac:dyDescent="0.25">
      <c r="C281" s="61"/>
    </row>
    <row r="282" spans="3:3" ht="24.95" customHeight="1" x14ac:dyDescent="0.25">
      <c r="C282" s="61"/>
    </row>
    <row r="283" spans="3:3" ht="24.95" customHeight="1" x14ac:dyDescent="0.25">
      <c r="C283" s="61"/>
    </row>
    <row r="284" spans="3:3" ht="24.95" customHeight="1" x14ac:dyDescent="0.25">
      <c r="C284" s="61"/>
    </row>
    <row r="285" spans="3:3" ht="24.95" customHeight="1" x14ac:dyDescent="0.25">
      <c r="C285" s="61"/>
    </row>
    <row r="286" spans="3:3" ht="24.95" customHeight="1" x14ac:dyDescent="0.25">
      <c r="C286" s="61"/>
    </row>
    <row r="287" spans="3:3" ht="24.95" customHeight="1" x14ac:dyDescent="0.25">
      <c r="C287" s="61"/>
    </row>
    <row r="288" spans="3:3" ht="24.95" customHeight="1" x14ac:dyDescent="0.25">
      <c r="C288" s="61"/>
    </row>
    <row r="289" spans="3:3" ht="24.95" customHeight="1" x14ac:dyDescent="0.25">
      <c r="C289" s="61"/>
    </row>
    <row r="290" spans="3:3" ht="24.95" customHeight="1" x14ac:dyDescent="0.25">
      <c r="C290" s="61"/>
    </row>
    <row r="291" spans="3:3" ht="24.95" customHeight="1" x14ac:dyDescent="0.25">
      <c r="C291" s="61"/>
    </row>
    <row r="292" spans="3:3" ht="24.95" customHeight="1" x14ac:dyDescent="0.25">
      <c r="C292" s="61"/>
    </row>
    <row r="293" spans="3:3" ht="24.95" customHeight="1" x14ac:dyDescent="0.25">
      <c r="C293" s="61"/>
    </row>
    <row r="294" spans="3:3" ht="24.95" customHeight="1" x14ac:dyDescent="0.25">
      <c r="C294" s="61"/>
    </row>
    <row r="295" spans="3:3" ht="24.95" customHeight="1" x14ac:dyDescent="0.25">
      <c r="C295" s="61"/>
    </row>
    <row r="296" spans="3:3" ht="24.95" customHeight="1" x14ac:dyDescent="0.25">
      <c r="C296" s="61"/>
    </row>
    <row r="297" spans="3:3" ht="24.95" customHeight="1" x14ac:dyDescent="0.25">
      <c r="C297" s="61"/>
    </row>
    <row r="298" spans="3:3" ht="24.95" customHeight="1" x14ac:dyDescent="0.25">
      <c r="C298" s="61"/>
    </row>
    <row r="299" spans="3:3" ht="24.95" customHeight="1" x14ac:dyDescent="0.25">
      <c r="C299" s="61"/>
    </row>
    <row r="300" spans="3:3" ht="24.95" customHeight="1" x14ac:dyDescent="0.25">
      <c r="C300" s="61"/>
    </row>
    <row r="301" spans="3:3" ht="24.95" customHeight="1" x14ac:dyDescent="0.25">
      <c r="C301" s="61"/>
    </row>
    <row r="302" spans="3:3" ht="24.95" customHeight="1" x14ac:dyDescent="0.25">
      <c r="C302" s="61"/>
    </row>
    <row r="303" spans="3:3" ht="24.95" customHeight="1" x14ac:dyDescent="0.25">
      <c r="C303" s="61"/>
    </row>
    <row r="304" spans="3:3" ht="24.95" customHeight="1" x14ac:dyDescent="0.25">
      <c r="C304" s="61"/>
    </row>
    <row r="305" spans="3:3" ht="24.95" customHeight="1" x14ac:dyDescent="0.25">
      <c r="C305" s="61"/>
    </row>
    <row r="306" spans="3:3" ht="24.95" customHeight="1" x14ac:dyDescent="0.25">
      <c r="C306" s="61"/>
    </row>
    <row r="307" spans="3:3" ht="24.95" customHeight="1" x14ac:dyDescent="0.25">
      <c r="C307" s="61"/>
    </row>
    <row r="308" spans="3:3" ht="24.95" customHeight="1" x14ac:dyDescent="0.25">
      <c r="C308" s="61"/>
    </row>
    <row r="309" spans="3:3" ht="24.95" customHeight="1" x14ac:dyDescent="0.25">
      <c r="C309" s="61"/>
    </row>
    <row r="310" spans="3:3" ht="24.95" customHeight="1" x14ac:dyDescent="0.25">
      <c r="C310" s="61"/>
    </row>
    <row r="311" spans="3:3" ht="24.95" customHeight="1" x14ac:dyDescent="0.25">
      <c r="C311" s="61"/>
    </row>
    <row r="312" spans="3:3" ht="24.95" customHeight="1" x14ac:dyDescent="0.25">
      <c r="C312" s="61"/>
    </row>
    <row r="313" spans="3:3" ht="24.95" customHeight="1" x14ac:dyDescent="0.25">
      <c r="C313" s="61"/>
    </row>
    <row r="314" spans="3:3" ht="24.95" customHeight="1" x14ac:dyDescent="0.25">
      <c r="C314" s="61"/>
    </row>
    <row r="315" spans="3:3" ht="24.95" customHeight="1" x14ac:dyDescent="0.25">
      <c r="C315" s="61"/>
    </row>
    <row r="316" spans="3:3" ht="24.95" customHeight="1" x14ac:dyDescent="0.25">
      <c r="C316" s="61"/>
    </row>
    <row r="317" spans="3:3" ht="24.95" customHeight="1" x14ac:dyDescent="0.25">
      <c r="C317" s="61"/>
    </row>
    <row r="318" spans="3:3" ht="24.95" customHeight="1" x14ac:dyDescent="0.25">
      <c r="C318" s="61"/>
    </row>
    <row r="319" spans="3:3" ht="24.95" customHeight="1" x14ac:dyDescent="0.25">
      <c r="C319" s="61"/>
    </row>
    <row r="320" spans="3:3" ht="24.95" customHeight="1" x14ac:dyDescent="0.25">
      <c r="C320" s="61"/>
    </row>
    <row r="321" spans="3:3" ht="24.95" customHeight="1" x14ac:dyDescent="0.25">
      <c r="C321" s="61"/>
    </row>
    <row r="322" spans="3:3" ht="24.95" customHeight="1" x14ac:dyDescent="0.25">
      <c r="C322" s="61"/>
    </row>
    <row r="323" spans="3:3" ht="24.95" customHeight="1" x14ac:dyDescent="0.25">
      <c r="C323" s="61"/>
    </row>
    <row r="324" spans="3:3" ht="24.95" customHeight="1" x14ac:dyDescent="0.25">
      <c r="C324" s="61"/>
    </row>
    <row r="325" spans="3:3" ht="24.95" customHeight="1" x14ac:dyDescent="0.25">
      <c r="C325" s="61"/>
    </row>
    <row r="326" spans="3:3" ht="24.95" customHeight="1" x14ac:dyDescent="0.25">
      <c r="C326" s="61"/>
    </row>
    <row r="327" spans="3:3" ht="24.95" customHeight="1" x14ac:dyDescent="0.25">
      <c r="C327" s="61"/>
    </row>
    <row r="328" spans="3:3" ht="24.95" customHeight="1" x14ac:dyDescent="0.25">
      <c r="C328" s="61"/>
    </row>
    <row r="329" spans="3:3" ht="24.95" customHeight="1" x14ac:dyDescent="0.25">
      <c r="C329" s="61"/>
    </row>
    <row r="330" spans="3:3" ht="24.95" customHeight="1" x14ac:dyDescent="0.25">
      <c r="C330" s="61"/>
    </row>
    <row r="331" spans="3:3" ht="24.95" customHeight="1" x14ac:dyDescent="0.25">
      <c r="C331" s="61"/>
    </row>
    <row r="332" spans="3:3" ht="24.95" customHeight="1" x14ac:dyDescent="0.25">
      <c r="C332" s="61"/>
    </row>
    <row r="333" spans="3:3" ht="24.95" customHeight="1" x14ac:dyDescent="0.25">
      <c r="C333" s="61"/>
    </row>
    <row r="334" spans="3:3" ht="24.95" customHeight="1" x14ac:dyDescent="0.25">
      <c r="C334" s="61"/>
    </row>
    <row r="335" spans="3:3" ht="24.95" customHeight="1" x14ac:dyDescent="0.25">
      <c r="C335" s="61"/>
    </row>
    <row r="336" spans="3:3" ht="24.95" customHeight="1" x14ac:dyDescent="0.25">
      <c r="C336" s="61"/>
    </row>
    <row r="337" spans="3:3" ht="24.95" customHeight="1" x14ac:dyDescent="0.25">
      <c r="C337" s="61"/>
    </row>
    <row r="338" spans="3:3" ht="24.95" customHeight="1" x14ac:dyDescent="0.25">
      <c r="C338" s="61"/>
    </row>
    <row r="339" spans="3:3" ht="24.95" customHeight="1" x14ac:dyDescent="0.25">
      <c r="C339" s="61"/>
    </row>
    <row r="340" spans="3:3" ht="24.95" customHeight="1" x14ac:dyDescent="0.25">
      <c r="C340" s="61"/>
    </row>
    <row r="341" spans="3:3" ht="24.95" customHeight="1" x14ac:dyDescent="0.25">
      <c r="C341" s="61"/>
    </row>
    <row r="342" spans="3:3" ht="24.95" customHeight="1" x14ac:dyDescent="0.25">
      <c r="C342" s="61"/>
    </row>
    <row r="343" spans="3:3" ht="24.95" customHeight="1" x14ac:dyDescent="0.25">
      <c r="C343" s="61"/>
    </row>
    <row r="344" spans="3:3" ht="24.95" customHeight="1" x14ac:dyDescent="0.25">
      <c r="C344" s="61"/>
    </row>
    <row r="345" spans="3:3" ht="24.95" customHeight="1" x14ac:dyDescent="0.25">
      <c r="C345" s="61"/>
    </row>
    <row r="346" spans="3:3" ht="24.95" customHeight="1" x14ac:dyDescent="0.25">
      <c r="C346" s="61"/>
    </row>
    <row r="347" spans="3:3" ht="24.95" customHeight="1" x14ac:dyDescent="0.25">
      <c r="C347" s="61"/>
    </row>
    <row r="348" spans="3:3" ht="24.95" customHeight="1" x14ac:dyDescent="0.25">
      <c r="C348" s="61"/>
    </row>
    <row r="349" spans="3:3" ht="24.95" customHeight="1" x14ac:dyDescent="0.25">
      <c r="C349" s="61"/>
    </row>
    <row r="350" spans="3:3" ht="24.95" customHeight="1" x14ac:dyDescent="0.25">
      <c r="C350" s="61"/>
    </row>
    <row r="351" spans="3:3" ht="24.95" customHeight="1" x14ac:dyDescent="0.25">
      <c r="C351" s="61"/>
    </row>
    <row r="352" spans="3:3" ht="24.95" customHeight="1" x14ac:dyDescent="0.25">
      <c r="C352" s="61"/>
    </row>
    <row r="353" spans="3:3" ht="24.95" customHeight="1" x14ac:dyDescent="0.25">
      <c r="C353" s="61"/>
    </row>
    <row r="354" spans="3:3" ht="24.95" customHeight="1" x14ac:dyDescent="0.25">
      <c r="C354" s="61"/>
    </row>
    <row r="355" spans="3:3" ht="24.95" customHeight="1" x14ac:dyDescent="0.25">
      <c r="C355" s="61"/>
    </row>
    <row r="356" spans="3:3" ht="24.95" customHeight="1" x14ac:dyDescent="0.25">
      <c r="C356" s="61"/>
    </row>
    <row r="357" spans="3:3" ht="24.95" customHeight="1" x14ac:dyDescent="0.25">
      <c r="C357" s="61"/>
    </row>
    <row r="358" spans="3:3" ht="24.95" customHeight="1" x14ac:dyDescent="0.25">
      <c r="C358" s="61"/>
    </row>
    <row r="359" spans="3:3" ht="24.95" customHeight="1" x14ac:dyDescent="0.25">
      <c r="C359" s="61"/>
    </row>
    <row r="360" spans="3:3" ht="24.95" customHeight="1" x14ac:dyDescent="0.25">
      <c r="C360" s="61"/>
    </row>
    <row r="361" spans="3:3" ht="24.95" customHeight="1" x14ac:dyDescent="0.25">
      <c r="C361" s="61"/>
    </row>
    <row r="362" spans="3:3" ht="24.95" customHeight="1" x14ac:dyDescent="0.25">
      <c r="C362" s="61"/>
    </row>
    <row r="363" spans="3:3" ht="24.95" customHeight="1" x14ac:dyDescent="0.25">
      <c r="C363" s="61"/>
    </row>
    <row r="364" spans="3:3" ht="24.95" customHeight="1" x14ac:dyDescent="0.25">
      <c r="C364" s="61"/>
    </row>
    <row r="365" spans="3:3" ht="24.95" customHeight="1" x14ac:dyDescent="0.25">
      <c r="C365" s="61"/>
    </row>
    <row r="366" spans="3:3" ht="24.95" customHeight="1" x14ac:dyDescent="0.25">
      <c r="C366" s="61"/>
    </row>
    <row r="367" spans="3:3" ht="24.95" customHeight="1" x14ac:dyDescent="0.25">
      <c r="C367" s="61"/>
    </row>
    <row r="368" spans="3:3" ht="24.95" customHeight="1" x14ac:dyDescent="0.25">
      <c r="C368" s="61"/>
    </row>
    <row r="369" spans="3:3" ht="24.95" customHeight="1" x14ac:dyDescent="0.25">
      <c r="C369" s="61"/>
    </row>
    <row r="370" spans="3:3" ht="24.95" customHeight="1" x14ac:dyDescent="0.25">
      <c r="C370" s="61"/>
    </row>
    <row r="371" spans="3:3" ht="24.95" customHeight="1" x14ac:dyDescent="0.25">
      <c r="C371" s="61"/>
    </row>
    <row r="372" spans="3:3" ht="24.95" customHeight="1" x14ac:dyDescent="0.25">
      <c r="C372" s="61"/>
    </row>
    <row r="373" spans="3:3" ht="24.95" customHeight="1" x14ac:dyDescent="0.25">
      <c r="C373" s="61"/>
    </row>
    <row r="374" spans="3:3" ht="24.95" customHeight="1" x14ac:dyDescent="0.25">
      <c r="C374" s="61"/>
    </row>
    <row r="375" spans="3:3" ht="24.95" customHeight="1" x14ac:dyDescent="0.25">
      <c r="C375" s="61"/>
    </row>
    <row r="376" spans="3:3" ht="24.95" customHeight="1" x14ac:dyDescent="0.25">
      <c r="C376" s="61"/>
    </row>
    <row r="377" spans="3:3" ht="24.95" customHeight="1" x14ac:dyDescent="0.25">
      <c r="C377" s="61"/>
    </row>
    <row r="378" spans="3:3" ht="24.95" customHeight="1" x14ac:dyDescent="0.25">
      <c r="C378" s="61"/>
    </row>
    <row r="379" spans="3:3" ht="24.95" customHeight="1" x14ac:dyDescent="0.25">
      <c r="C379" s="61"/>
    </row>
    <row r="380" spans="3:3" ht="24.95" customHeight="1" x14ac:dyDescent="0.25">
      <c r="C380" s="61"/>
    </row>
    <row r="381" spans="3:3" ht="24.95" customHeight="1" x14ac:dyDescent="0.25">
      <c r="C381" s="61"/>
    </row>
    <row r="382" spans="3:3" ht="24.95" customHeight="1" x14ac:dyDescent="0.25">
      <c r="C382" s="61"/>
    </row>
    <row r="383" spans="3:3" ht="24.95" customHeight="1" x14ac:dyDescent="0.25">
      <c r="C383" s="61"/>
    </row>
    <row r="384" spans="3:3" ht="24.95" customHeight="1" x14ac:dyDescent="0.25">
      <c r="C384" s="61"/>
    </row>
    <row r="385" spans="3:3" ht="24.95" customHeight="1" x14ac:dyDescent="0.25">
      <c r="C385" s="61"/>
    </row>
    <row r="386" spans="3:3" ht="24.95" customHeight="1" x14ac:dyDescent="0.25">
      <c r="C386" s="61"/>
    </row>
    <row r="387" spans="3:3" ht="24.95" customHeight="1" x14ac:dyDescent="0.25">
      <c r="C387" s="61"/>
    </row>
    <row r="388" spans="3:3" ht="24.95" customHeight="1" x14ac:dyDescent="0.25">
      <c r="C388" s="61"/>
    </row>
    <row r="389" spans="3:3" ht="24.95" customHeight="1" x14ac:dyDescent="0.25">
      <c r="C389" s="61"/>
    </row>
    <row r="390" spans="3:3" ht="24.95" customHeight="1" x14ac:dyDescent="0.25">
      <c r="C390" s="61"/>
    </row>
    <row r="391" spans="3:3" ht="24.95" customHeight="1" x14ac:dyDescent="0.25">
      <c r="C391" s="61"/>
    </row>
    <row r="392" spans="3:3" ht="24.95" customHeight="1" x14ac:dyDescent="0.25">
      <c r="C392" s="61"/>
    </row>
    <row r="393" spans="3:3" ht="24.95" customHeight="1" x14ac:dyDescent="0.25">
      <c r="C393" s="61"/>
    </row>
    <row r="394" spans="3:3" ht="24.95" customHeight="1" x14ac:dyDescent="0.25">
      <c r="C394" s="61"/>
    </row>
    <row r="395" spans="3:3" ht="24.95" customHeight="1" x14ac:dyDescent="0.25">
      <c r="C395" s="61"/>
    </row>
    <row r="396" spans="3:3" ht="24.95" customHeight="1" x14ac:dyDescent="0.25">
      <c r="C396" s="61"/>
    </row>
    <row r="397" spans="3:3" ht="24.95" customHeight="1" x14ac:dyDescent="0.25">
      <c r="C397" s="61"/>
    </row>
    <row r="398" spans="3:3" ht="24.95" customHeight="1" x14ac:dyDescent="0.25">
      <c r="C398" s="61"/>
    </row>
    <row r="399" spans="3:3" ht="24.95" customHeight="1" x14ac:dyDescent="0.25">
      <c r="C399" s="61"/>
    </row>
    <row r="400" spans="3:3" ht="24.95" customHeight="1" x14ac:dyDescent="0.25">
      <c r="C400" s="61"/>
    </row>
    <row r="401" spans="3:3" ht="24.95" customHeight="1" x14ac:dyDescent="0.25">
      <c r="C401" s="61"/>
    </row>
    <row r="402" spans="3:3" ht="24.95" customHeight="1" x14ac:dyDescent="0.25">
      <c r="C402" s="61"/>
    </row>
    <row r="403" spans="3:3" ht="24.95" customHeight="1" x14ac:dyDescent="0.25">
      <c r="C403" s="61"/>
    </row>
    <row r="404" spans="3:3" ht="24.95" customHeight="1" x14ac:dyDescent="0.25">
      <c r="C404" s="61"/>
    </row>
    <row r="405" spans="3:3" ht="24.95" customHeight="1" x14ac:dyDescent="0.25">
      <c r="C405" s="61"/>
    </row>
    <row r="406" spans="3:3" ht="24.95" customHeight="1" x14ac:dyDescent="0.25">
      <c r="C406" s="61"/>
    </row>
    <row r="407" spans="3:3" ht="24.95" customHeight="1" x14ac:dyDescent="0.25">
      <c r="C407" s="61"/>
    </row>
    <row r="408" spans="3:3" ht="24.95" customHeight="1" x14ac:dyDescent="0.25">
      <c r="C408" s="61"/>
    </row>
    <row r="409" spans="3:3" ht="24.95" customHeight="1" x14ac:dyDescent="0.25">
      <c r="C409" s="61"/>
    </row>
    <row r="410" spans="3:3" ht="24.95" customHeight="1" x14ac:dyDescent="0.25">
      <c r="C410" s="61"/>
    </row>
    <row r="411" spans="3:3" ht="24.95" customHeight="1" x14ac:dyDescent="0.25">
      <c r="C411" s="61"/>
    </row>
    <row r="412" spans="3:3" ht="24.95" customHeight="1" x14ac:dyDescent="0.25">
      <c r="C412" s="61"/>
    </row>
    <row r="413" spans="3:3" ht="24.95" customHeight="1" x14ac:dyDescent="0.25">
      <c r="C413" s="61"/>
    </row>
    <row r="414" spans="3:3" ht="24.95" customHeight="1" x14ac:dyDescent="0.25">
      <c r="C414" s="61"/>
    </row>
    <row r="415" spans="3:3" ht="24.95" customHeight="1" x14ac:dyDescent="0.25">
      <c r="C415" s="61"/>
    </row>
    <row r="416" spans="3:3" ht="24.95" customHeight="1" x14ac:dyDescent="0.25">
      <c r="C416" s="61"/>
    </row>
    <row r="417" spans="3:3" ht="24.95" customHeight="1" x14ac:dyDescent="0.25">
      <c r="C417" s="61"/>
    </row>
    <row r="418" spans="3:3" ht="24.95" customHeight="1" x14ac:dyDescent="0.25">
      <c r="C418" s="61"/>
    </row>
    <row r="419" spans="3:3" ht="24.95" customHeight="1" x14ac:dyDescent="0.25">
      <c r="C419" s="61"/>
    </row>
    <row r="420" spans="3:3" ht="24.95" customHeight="1" x14ac:dyDescent="0.25">
      <c r="C420" s="61"/>
    </row>
    <row r="421" spans="3:3" ht="24.95" customHeight="1" x14ac:dyDescent="0.25">
      <c r="C421" s="61"/>
    </row>
    <row r="422" spans="3:3" ht="24.95" customHeight="1" x14ac:dyDescent="0.25">
      <c r="C422" s="61"/>
    </row>
    <row r="423" spans="3:3" ht="24.95" customHeight="1" x14ac:dyDescent="0.25">
      <c r="C423" s="61"/>
    </row>
    <row r="424" spans="3:3" ht="24.95" customHeight="1" x14ac:dyDescent="0.25">
      <c r="C424" s="61"/>
    </row>
    <row r="425" spans="3:3" ht="24.95" customHeight="1" x14ac:dyDescent="0.25">
      <c r="C425" s="61"/>
    </row>
    <row r="426" spans="3:3" ht="24.95" customHeight="1" x14ac:dyDescent="0.25">
      <c r="C426" s="61"/>
    </row>
    <row r="427" spans="3:3" ht="24.95" customHeight="1" x14ac:dyDescent="0.25">
      <c r="C427" s="61"/>
    </row>
    <row r="428" spans="3:3" ht="24.95" customHeight="1" x14ac:dyDescent="0.25">
      <c r="C428" s="61"/>
    </row>
    <row r="429" spans="3:3" ht="24.95" customHeight="1" x14ac:dyDescent="0.25">
      <c r="C429" s="61"/>
    </row>
    <row r="430" spans="3:3" ht="24.95" customHeight="1" x14ac:dyDescent="0.25">
      <c r="C430" s="61"/>
    </row>
    <row r="431" spans="3:3" ht="24.95" customHeight="1" x14ac:dyDescent="0.25">
      <c r="C431" s="61"/>
    </row>
    <row r="432" spans="3:3" ht="24.95" customHeight="1" x14ac:dyDescent="0.25">
      <c r="C432" s="61"/>
    </row>
    <row r="433" spans="3:3" ht="24.95" customHeight="1" x14ac:dyDescent="0.25">
      <c r="C433" s="61"/>
    </row>
    <row r="434" spans="3:3" ht="24.95" customHeight="1" x14ac:dyDescent="0.25">
      <c r="C434" s="61"/>
    </row>
    <row r="435" spans="3:3" ht="24.95" customHeight="1" x14ac:dyDescent="0.25">
      <c r="C435" s="61"/>
    </row>
    <row r="436" spans="3:3" ht="24.95" customHeight="1" x14ac:dyDescent="0.25">
      <c r="C436" s="61"/>
    </row>
    <row r="437" spans="3:3" ht="24.95" customHeight="1" x14ac:dyDescent="0.25">
      <c r="C437" s="61"/>
    </row>
    <row r="438" spans="3:3" ht="24.95" customHeight="1" x14ac:dyDescent="0.25">
      <c r="C438" s="61"/>
    </row>
    <row r="439" spans="3:3" ht="24.95" customHeight="1" x14ac:dyDescent="0.25">
      <c r="C439" s="61"/>
    </row>
    <row r="440" spans="3:3" ht="24.95" customHeight="1" x14ac:dyDescent="0.25">
      <c r="C440" s="61"/>
    </row>
    <row r="441" spans="3:3" ht="24.95" customHeight="1" x14ac:dyDescent="0.25">
      <c r="C441" s="61"/>
    </row>
    <row r="442" spans="3:3" ht="24.95" customHeight="1" x14ac:dyDescent="0.25">
      <c r="C442" s="61"/>
    </row>
    <row r="443" spans="3:3" ht="24.95" customHeight="1" x14ac:dyDescent="0.25">
      <c r="C443" s="61"/>
    </row>
    <row r="444" spans="3:3" ht="24.95" customHeight="1" x14ac:dyDescent="0.25">
      <c r="C444" s="61"/>
    </row>
    <row r="445" spans="3:3" ht="24.95" customHeight="1" x14ac:dyDescent="0.25">
      <c r="C445" s="61"/>
    </row>
    <row r="446" spans="3:3" ht="24.95" customHeight="1" x14ac:dyDescent="0.25">
      <c r="C446" s="61"/>
    </row>
    <row r="447" spans="3:3" ht="24.95" customHeight="1" x14ac:dyDescent="0.25">
      <c r="C447" s="61"/>
    </row>
    <row r="448" spans="3:3" ht="24.95" customHeight="1" x14ac:dyDescent="0.25">
      <c r="C448" s="61"/>
    </row>
    <row r="449" spans="3:3" ht="24.95" customHeight="1" x14ac:dyDescent="0.25">
      <c r="C449" s="61"/>
    </row>
    <row r="450" spans="3:3" ht="24.95" customHeight="1" x14ac:dyDescent="0.25">
      <c r="C450" s="61"/>
    </row>
    <row r="451" spans="3:3" ht="24.95" customHeight="1" x14ac:dyDescent="0.25">
      <c r="C451" s="61"/>
    </row>
    <row r="452" spans="3:3" ht="24.95" customHeight="1" x14ac:dyDescent="0.25">
      <c r="C452" s="61"/>
    </row>
    <row r="453" spans="3:3" ht="24.95" customHeight="1" x14ac:dyDescent="0.25">
      <c r="C453" s="61"/>
    </row>
    <row r="454" spans="3:3" ht="24.95" customHeight="1" x14ac:dyDescent="0.25">
      <c r="C454" s="61"/>
    </row>
    <row r="455" spans="3:3" ht="24.95" customHeight="1" x14ac:dyDescent="0.25">
      <c r="C455" s="61"/>
    </row>
    <row r="456" spans="3:3" ht="24.95" customHeight="1" x14ac:dyDescent="0.25">
      <c r="C456" s="61"/>
    </row>
    <row r="457" spans="3:3" ht="24.95" customHeight="1" x14ac:dyDescent="0.25">
      <c r="C457" s="61"/>
    </row>
    <row r="458" spans="3:3" ht="24.95" customHeight="1" x14ac:dyDescent="0.25">
      <c r="C458" s="61"/>
    </row>
    <row r="459" spans="3:3" ht="24.95" customHeight="1" x14ac:dyDescent="0.25">
      <c r="C459" s="61"/>
    </row>
    <row r="460" spans="3:3" ht="24.95" customHeight="1" x14ac:dyDescent="0.25">
      <c r="C460" s="61"/>
    </row>
    <row r="461" spans="3:3" ht="24.95" customHeight="1" x14ac:dyDescent="0.25">
      <c r="C461" s="61"/>
    </row>
    <row r="462" spans="3:3" ht="24.95" customHeight="1" x14ac:dyDescent="0.25">
      <c r="C462" s="61"/>
    </row>
    <row r="463" spans="3:3" ht="24.95" customHeight="1" x14ac:dyDescent="0.25">
      <c r="C463" s="61"/>
    </row>
    <row r="464" spans="3:3" ht="24.95" customHeight="1" x14ac:dyDescent="0.25">
      <c r="C464" s="61"/>
    </row>
    <row r="465" spans="3:3" ht="24.95" customHeight="1" x14ac:dyDescent="0.25">
      <c r="C465" s="61"/>
    </row>
    <row r="466" spans="3:3" ht="24.95" customHeight="1" x14ac:dyDescent="0.25">
      <c r="C466" s="61"/>
    </row>
    <row r="467" spans="3:3" ht="24.95" customHeight="1" x14ac:dyDescent="0.25">
      <c r="C467" s="61"/>
    </row>
    <row r="468" spans="3:3" ht="24.95" customHeight="1" x14ac:dyDescent="0.25">
      <c r="C468" s="61"/>
    </row>
    <row r="469" spans="3:3" ht="24.95" customHeight="1" x14ac:dyDescent="0.25">
      <c r="C469" s="61"/>
    </row>
    <row r="470" spans="3:3" ht="24.95" customHeight="1" x14ac:dyDescent="0.25">
      <c r="C470" s="61"/>
    </row>
    <row r="471" spans="3:3" ht="24.95" customHeight="1" x14ac:dyDescent="0.25">
      <c r="C471" s="61"/>
    </row>
    <row r="472" spans="3:3" ht="24.95" customHeight="1" x14ac:dyDescent="0.25">
      <c r="C472" s="61"/>
    </row>
    <row r="473" spans="3:3" ht="24.95" customHeight="1" x14ac:dyDescent="0.25">
      <c r="C473" s="61"/>
    </row>
    <row r="474" spans="3:3" ht="24.95" customHeight="1" x14ac:dyDescent="0.25">
      <c r="C474" s="61"/>
    </row>
    <row r="475" spans="3:3" ht="24.95" customHeight="1" x14ac:dyDescent="0.25">
      <c r="C475" s="61"/>
    </row>
    <row r="476" spans="3:3" ht="24.95" customHeight="1" x14ac:dyDescent="0.25">
      <c r="C476" s="61"/>
    </row>
    <row r="477" spans="3:3" ht="24.95" customHeight="1" x14ac:dyDescent="0.25">
      <c r="C477" s="61"/>
    </row>
    <row r="478" spans="3:3" ht="24.95" customHeight="1" x14ac:dyDescent="0.25">
      <c r="C478" s="61"/>
    </row>
    <row r="479" spans="3:3" ht="24.95" customHeight="1" x14ac:dyDescent="0.25">
      <c r="C479" s="61"/>
    </row>
    <row r="480" spans="3:3" ht="24.95" customHeight="1" x14ac:dyDescent="0.25">
      <c r="C480" s="61"/>
    </row>
    <row r="481" spans="3:3" ht="24.95" customHeight="1" x14ac:dyDescent="0.25">
      <c r="C481" s="61"/>
    </row>
    <row r="482" spans="3:3" ht="24.95" customHeight="1" x14ac:dyDescent="0.25">
      <c r="C482" s="61"/>
    </row>
    <row r="483" spans="3:3" ht="24.95" customHeight="1" x14ac:dyDescent="0.25">
      <c r="C483" s="61"/>
    </row>
    <row r="484" spans="3:3" ht="24.95" customHeight="1" x14ac:dyDescent="0.25">
      <c r="C484" s="61"/>
    </row>
    <row r="485" spans="3:3" ht="24.95" customHeight="1" x14ac:dyDescent="0.25">
      <c r="C485" s="61"/>
    </row>
    <row r="486" spans="3:3" ht="24.95" customHeight="1" x14ac:dyDescent="0.25">
      <c r="C486" s="61"/>
    </row>
    <row r="487" spans="3:3" ht="24.95" customHeight="1" x14ac:dyDescent="0.25">
      <c r="C487" s="61"/>
    </row>
    <row r="488" spans="3:3" ht="24.95" customHeight="1" x14ac:dyDescent="0.25">
      <c r="C488" s="61"/>
    </row>
    <row r="489" spans="3:3" ht="24.95" customHeight="1" x14ac:dyDescent="0.25">
      <c r="C489" s="61"/>
    </row>
    <row r="490" spans="3:3" ht="24.95" customHeight="1" x14ac:dyDescent="0.25">
      <c r="C490" s="61"/>
    </row>
    <row r="491" spans="3:3" ht="24.95" customHeight="1" x14ac:dyDescent="0.25">
      <c r="C491" s="61"/>
    </row>
    <row r="492" spans="3:3" ht="24.95" customHeight="1" x14ac:dyDescent="0.25">
      <c r="C492" s="61"/>
    </row>
    <row r="493" spans="3:3" ht="24.95" customHeight="1" x14ac:dyDescent="0.25">
      <c r="C493" s="61"/>
    </row>
    <row r="494" spans="3:3" ht="24.95" customHeight="1" x14ac:dyDescent="0.25">
      <c r="C494" s="61"/>
    </row>
    <row r="495" spans="3:3" ht="24.95" customHeight="1" x14ac:dyDescent="0.25">
      <c r="C495" s="61"/>
    </row>
    <row r="496" spans="3:3" ht="24.95" customHeight="1" x14ac:dyDescent="0.25">
      <c r="C496" s="61"/>
    </row>
    <row r="497" spans="3:3" ht="24.95" customHeight="1" x14ac:dyDescent="0.25">
      <c r="C497" s="61"/>
    </row>
    <row r="498" spans="3:3" ht="24.95" customHeight="1" x14ac:dyDescent="0.25">
      <c r="C498" s="61"/>
    </row>
    <row r="499" spans="3:3" ht="24.95" customHeight="1" x14ac:dyDescent="0.25">
      <c r="C499" s="61"/>
    </row>
    <row r="500" spans="3:3" ht="24.95" customHeight="1" x14ac:dyDescent="0.25">
      <c r="C500" s="61"/>
    </row>
    <row r="501" spans="3:3" ht="24.95" customHeight="1" x14ac:dyDescent="0.25">
      <c r="C501" s="61"/>
    </row>
    <row r="502" spans="3:3" ht="24.95" customHeight="1" x14ac:dyDescent="0.25">
      <c r="C502" s="61"/>
    </row>
    <row r="503" spans="3:3" ht="24.95" customHeight="1" x14ac:dyDescent="0.25">
      <c r="C503" s="61"/>
    </row>
    <row r="504" spans="3:3" ht="24.95" customHeight="1" x14ac:dyDescent="0.25">
      <c r="C504" s="61"/>
    </row>
    <row r="505" spans="3:3" ht="24.95" customHeight="1" x14ac:dyDescent="0.25">
      <c r="C505" s="61"/>
    </row>
    <row r="506" spans="3:3" ht="24.95" customHeight="1" x14ac:dyDescent="0.25">
      <c r="C506" s="61"/>
    </row>
    <row r="507" spans="3:3" ht="24.95" customHeight="1" x14ac:dyDescent="0.25">
      <c r="C507" s="61"/>
    </row>
    <row r="508" spans="3:3" ht="24.95" customHeight="1" x14ac:dyDescent="0.25">
      <c r="C508" s="61"/>
    </row>
    <row r="509" spans="3:3" ht="24.95" customHeight="1" x14ac:dyDescent="0.25">
      <c r="C509" s="61"/>
    </row>
    <row r="510" spans="3:3" ht="24.95" customHeight="1" x14ac:dyDescent="0.25">
      <c r="C510" s="61"/>
    </row>
    <row r="511" spans="3:3" ht="24.95" customHeight="1" x14ac:dyDescent="0.25">
      <c r="C511" s="61"/>
    </row>
    <row r="512" spans="3:3" ht="24.95" customHeight="1" x14ac:dyDescent="0.25">
      <c r="C512" s="61"/>
    </row>
    <row r="513" spans="3:3" ht="24.95" customHeight="1" x14ac:dyDescent="0.25">
      <c r="C513" s="61"/>
    </row>
    <row r="514" spans="3:3" ht="24.95" customHeight="1" x14ac:dyDescent="0.25">
      <c r="C514" s="61"/>
    </row>
    <row r="515" spans="3:3" ht="24.95" customHeight="1" x14ac:dyDescent="0.25">
      <c r="C515" s="61"/>
    </row>
    <row r="516" spans="3:3" ht="24.95" customHeight="1" x14ac:dyDescent="0.25">
      <c r="C516" s="61"/>
    </row>
    <row r="517" spans="3:3" ht="24.95" customHeight="1" x14ac:dyDescent="0.25">
      <c r="C517" s="61"/>
    </row>
    <row r="518" spans="3:3" ht="24.95" customHeight="1" x14ac:dyDescent="0.25">
      <c r="C518" s="61"/>
    </row>
    <row r="519" spans="3:3" ht="24.95" customHeight="1" x14ac:dyDescent="0.25">
      <c r="C519" s="61"/>
    </row>
    <row r="520" spans="3:3" ht="24.95" customHeight="1" x14ac:dyDescent="0.25">
      <c r="C520" s="61"/>
    </row>
    <row r="521" spans="3:3" ht="24.95" customHeight="1" x14ac:dyDescent="0.25">
      <c r="C521" s="61"/>
    </row>
    <row r="522" spans="3:3" ht="24.95" customHeight="1" x14ac:dyDescent="0.25">
      <c r="C522" s="61"/>
    </row>
    <row r="523" spans="3:3" ht="24.95" customHeight="1" x14ac:dyDescent="0.25">
      <c r="C523" s="61"/>
    </row>
    <row r="524" spans="3:3" ht="24.95" customHeight="1" x14ac:dyDescent="0.25">
      <c r="C524" s="61"/>
    </row>
    <row r="525" spans="3:3" ht="24.95" customHeight="1" x14ac:dyDescent="0.25">
      <c r="C525" s="61"/>
    </row>
    <row r="526" spans="3:3" ht="24.95" customHeight="1" x14ac:dyDescent="0.25">
      <c r="C526" s="61"/>
    </row>
    <row r="527" spans="3:3" ht="24.95" customHeight="1" x14ac:dyDescent="0.25">
      <c r="C527" s="61"/>
    </row>
    <row r="528" spans="3:3" ht="24.95" customHeight="1" x14ac:dyDescent="0.25">
      <c r="C528" s="61"/>
    </row>
    <row r="529" spans="3:3" ht="24.95" customHeight="1" x14ac:dyDescent="0.25">
      <c r="C529" s="61"/>
    </row>
    <row r="530" spans="3:3" ht="24.95" customHeight="1" x14ac:dyDescent="0.25">
      <c r="C530" s="61"/>
    </row>
    <row r="531" spans="3:3" ht="24.95" customHeight="1" x14ac:dyDescent="0.25">
      <c r="C531" s="61"/>
    </row>
    <row r="532" spans="3:3" ht="24.95" customHeight="1" x14ac:dyDescent="0.25">
      <c r="C532" s="61"/>
    </row>
    <row r="533" spans="3:3" ht="24.95" customHeight="1" x14ac:dyDescent="0.25">
      <c r="C533" s="61"/>
    </row>
  </sheetData>
  <autoFilter ref="A1:CX202"/>
  <dataValidations count="4">
    <dataValidation type="date" allowBlank="1" showInputMessage="1" showErrorMessage="1" sqref="B2:B6 B180 B106:B129 B131:B165 B29:B80">
      <formula1>1</formula1>
      <formula2>402133</formula2>
    </dataValidation>
    <dataValidation type="textLength" operator="equal" allowBlank="1" showInputMessage="1" showErrorMessage="1" sqref="C1:C34 C108:C114 C116:C1048576 C59:C106">
      <formula1>23</formula1>
    </dataValidation>
    <dataValidation type="textLength" allowBlank="1" showInputMessage="1" showErrorMessage="1" errorTitle="Error de Dato." error="Debe digitar una longitud de texto maxima de 50 caracteres." sqref="C107 E38 E52 C35:C58">
      <formula1>1</formula1>
      <formula2>50</formula2>
    </dataValidation>
    <dataValidation type="whole" allowBlank="1" showInputMessage="1" showErrorMessage="1" sqref="H1:H34 H59:H1048576">
      <formula1>0</formula1>
      <formula2>10000000000000</formula2>
    </dataValidation>
  </dataValidations>
  <printOptions horizontalCentered="1" verticalCentered="1"/>
  <pageMargins left="0.39370078740157483" right="0.39370078740157483" top="0.39370078740157483" bottom="0.35433070866141736" header="0.31496062992125984" footer="0.31496062992125984"/>
  <pageSetup paperSize="14" scale="60" orientation="landscape" horizontalDpi="300" verticalDpi="300" r:id="rId1"/>
  <colBreaks count="1" manualBreakCount="1">
    <brk id="18" max="1048575" man="1"/>
  </colBreaks>
  <extLst>
    <ext xmlns:x14="http://schemas.microsoft.com/office/spreadsheetml/2009/9/main" uri="{CCE6A557-97BC-4b89-ADB6-D9C93CAAB3DF}">
      <x14:dataValidations xmlns:xm="http://schemas.microsoft.com/office/excel/2006/main" count="13">
        <x14:dataValidation type="list" allowBlank="1" showInputMessage="1" showErrorMessage="1">
          <x14:formula1>
            <xm:f>Hoja3!$F$2:$F$13</xm:f>
          </x14:formula1>
          <xm:sqref>F179 F166:F170 F182:F1048576 F1:F32 F81:F105</xm:sqref>
        </x14:dataValidation>
        <x14:dataValidation type="list" allowBlank="1" showInputMessage="1" showErrorMessage="1">
          <x14:formula1>
            <xm:f>Hoja3!$G$2:$G$28</xm:f>
          </x14:formula1>
          <xm:sqref>G179 G166:G170 G182:G1048576 G2:G32 G81:G105</xm:sqref>
        </x14:dataValidation>
        <x14:dataValidation type="list" allowBlank="1" showInputMessage="1" showErrorMessage="1">
          <x14:formula1>
            <xm:f>Hoja3!$J$2:$J$3</xm:f>
          </x14:formula1>
          <xm:sqref>J30:O32 J19:J22 K1:O1 J170:O170 J1:J6 J87:O87 J81:O81 J168:O168 J179:O179 J166:O166 K182:O184 J182:J188 N187 N189:N192 M192 J189:L192 O186 O193:O196 O203:O1048576 K194:L199 O199 M194:N1048576 J193:J1048576 K203:L1048576</xm:sqref>
        </x14:dataValidation>
        <x14:dataValidation type="list" allowBlank="1" showInputMessage="1" showErrorMessage="1">
          <x14:formula1>
            <xm:f>Hoja3!$I$2:$I$7</xm:f>
          </x14:formula1>
          <xm:sqref>I44 I30:I32 I22 I1:I6 I87 I81 I92:I93 I179 I166 I168 I170 I182:I188 I190 I192:I1048576</xm:sqref>
        </x14:dataValidation>
        <x14:dataValidation type="list" allowBlank="1" showInputMessage="1" showErrorMessage="1">
          <x14:formula1>
            <xm:f>Hoja3!$L$2:$L$25</xm:f>
          </x14:formula1>
          <xm:sqref>Q179:Q180 Q166:Q170 Q182:Q184 Q35:Q105 Q1:Q32 Q186:Q1048576</xm:sqref>
        </x14:dataValidation>
        <x14:dataValidation type="list" allowBlank="1" showInputMessage="1" showErrorMessage="1">
          <x14:formula1>
            <xm:f>Hoja3!$D$2:$D$7</xm:f>
          </x14:formula1>
          <xm:sqref>D179 D166:D170 D182:D1048576 D1:D32 D81:D105</xm:sqref>
        </x14:dataValidation>
        <x14:dataValidation type="list" allowBlank="1" showInputMessage="1" showErrorMessage="1">
          <x14:formula1>
            <xm:f>Hoja3!$K$2:$K$31</xm:f>
          </x14:formula1>
          <xm:sqref>P11:P12 P1 P84 P131:P160 P76:P77 P81:P82 P7:P8 P22:P26 P167 P169 P63 P99:P101 P89 P15 P17 P185:Q185 P187 P94:P97 P200:P1048576</xm:sqref>
        </x14:dataValidation>
        <x14:dataValidation type="list" allowBlank="1" showInputMessage="1" showErrorMessage="1">
          <x14:formula1>
            <xm:f>[1]Hoja3!#REF!</xm:f>
          </x14:formula1>
          <xm:sqref>P171:Q178 Q33:Q34 D33:D41 I67 J171:J172 I23:O25 I11:O12 I7:O8 P192:P193 I165:O165 I107:P112 I38:I43 I54:N54 O169 I76:M77 K82:M82 K84 K99:M99 K100:K101 N100 L101:M101 L131:O134 K135:O135 K137:K141 L136:O141 N143:N154 N157:N160 N167:O167 K167 K169:M169 K193 I114:P130 O185 I64:M64 M185:M187 O187 N188 L188 K185:K188 M189:M191 O189:P191 M193 I189 I45:I53 J38:O53 I191 O197:O198 F106:G165 Q106:Q165 D106:D165 L142:M160 O142:O160 K143:K160 I131:J160 I161:P164 K94 I55:O63 F33:G80 D43:D80 L200:L202</xm:sqref>
        </x14:dataValidation>
        <x14:dataValidation type="list" allowBlank="1" showInputMessage="1" showErrorMessage="1">
          <x14:formula1>
            <xm:f>[2]Hoja3!#REF!</xm:f>
          </x14:formula1>
          <xm:sqref>D171:D178 F171:G178 I173:O178 I171:I172 K171:O172 O192 O188</xm:sqref>
        </x14:dataValidation>
        <x14:dataValidation type="list" allowBlank="1" showInputMessage="1" showErrorMessage="1">
          <x14:formula1>
            <xm:f>[3]Hoja3!#REF!</xm:f>
          </x14:formula1>
          <xm:sqref>I9:O10 J65:O75 I33:O37 N185:N186 J88:O93 I98:O98 I88:I91 K2:O6 J13:J18 I13:I21 K13:O22 I83:O83 I68:I75 I78:O80 I180:O180 F180:G180 D180 N64:O64 O54 N76:O77 N82:O82 I84:J84 L84:O84 K97:O97 N99:O99 L100:M100 O100:O101 N101 K131:K134 K136 N142 N155:N156 L167:M167 I103:O106 L193 I65:I66 I27:O29 M188 L185:L187 N193 I113:O113 I95:O96 I85:O86 L94:O94 K200:K202 O200:O202</xm:sqref>
        </x14:dataValidation>
        <x14:dataValidation type="list" allowBlank="1" showInputMessage="1" showErrorMessage="1">
          <x14:formula1>
            <xm:f>[4]Hoja3!#REF!</xm:f>
          </x14:formula1>
          <xm:sqref>F181:G181 D181 I26:O26 I102:P102 I181:Q181 P106</xm:sqref>
        </x14:dataValidation>
        <x14:dataValidation type="list" allowBlank="1" showInputMessage="1" showErrorMessage="1">
          <x14:formula1>
            <xm:f>[5]Hoja3!#REF!</xm:f>
          </x14:formula1>
          <xm:sqref>P113</xm:sqref>
        </x14:dataValidation>
        <x14:dataValidation type="list" allowBlank="1" showInputMessage="1" showErrorMessage="1">
          <x14:formula1>
            <xm:f>[6]Hoja3!#REF!</xm:f>
          </x14:formula1>
          <xm:sqref>I82:J82 I97:J97 I99:J101 K142 I167:J167 I169:J169 N169 I94:J94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1"/>
  <sheetViews>
    <sheetView zoomScaleNormal="100" workbookViewId="0">
      <pane ySplit="1" topLeftCell="A2" activePane="bottomLeft" state="frozen"/>
      <selection pane="bottomLeft" activeCell="B26" sqref="B26"/>
    </sheetView>
  </sheetViews>
  <sheetFormatPr baseColWidth="10" defaultRowHeight="11.25" x14ac:dyDescent="0.25"/>
  <cols>
    <col min="1" max="1" width="4.7109375" style="24" customWidth="1"/>
    <col min="2" max="2" width="10.7109375" style="24" customWidth="1"/>
    <col min="3" max="3" width="32" style="24" customWidth="1"/>
    <col min="4" max="4" width="21.7109375" style="24" customWidth="1"/>
    <col min="5" max="6" width="25.7109375" style="24" customWidth="1"/>
    <col min="7" max="7" width="35.7109375" style="24" customWidth="1"/>
    <col min="8" max="16" width="20.7109375" style="24" customWidth="1"/>
    <col min="17" max="18" width="30.7109375" style="29" customWidth="1"/>
    <col min="19" max="19" width="5.7109375" style="24" customWidth="1"/>
    <col min="20" max="20" width="56.42578125" style="24" bestFit="1" customWidth="1"/>
    <col min="21" max="16384" width="11.42578125" style="24"/>
  </cols>
  <sheetData>
    <row r="1" spans="1:21" ht="127.5" customHeight="1" x14ac:dyDescent="0.25">
      <c r="A1" s="7"/>
      <c r="B1" s="8" t="s">
        <v>0</v>
      </c>
      <c r="C1" s="73" t="s">
        <v>428</v>
      </c>
      <c r="D1" s="73" t="s">
        <v>429</v>
      </c>
      <c r="E1" s="73" t="s">
        <v>430</v>
      </c>
      <c r="F1" s="73" t="s">
        <v>81</v>
      </c>
      <c r="G1" s="7" t="s">
        <v>82</v>
      </c>
      <c r="H1" s="9" t="s">
        <v>83</v>
      </c>
      <c r="I1" s="7" t="s">
        <v>84</v>
      </c>
      <c r="J1" s="7" t="s">
        <v>85</v>
      </c>
      <c r="K1" s="80" t="s">
        <v>455</v>
      </c>
      <c r="L1" s="80" t="s">
        <v>456</v>
      </c>
      <c r="M1" s="80" t="s">
        <v>457</v>
      </c>
      <c r="N1" s="80" t="s">
        <v>458</v>
      </c>
      <c r="O1" s="80" t="s">
        <v>474</v>
      </c>
      <c r="P1" s="7" t="s">
        <v>86</v>
      </c>
      <c r="Q1" s="7" t="s">
        <v>119</v>
      </c>
      <c r="R1" s="7" t="s">
        <v>120</v>
      </c>
      <c r="T1" s="24" t="s">
        <v>121</v>
      </c>
    </row>
    <row r="2" spans="1:21" ht="22.5" x14ac:dyDescent="0.25">
      <c r="A2" s="25"/>
      <c r="B2" s="14"/>
      <c r="C2" s="15" t="s">
        <v>441</v>
      </c>
      <c r="D2" s="16" t="s">
        <v>1</v>
      </c>
      <c r="E2" s="16" t="s">
        <v>442</v>
      </c>
      <c r="F2" s="16" t="s">
        <v>51</v>
      </c>
      <c r="G2" s="16" t="s">
        <v>55</v>
      </c>
      <c r="H2" s="17">
        <v>279181313</v>
      </c>
      <c r="I2" s="16" t="s">
        <v>31</v>
      </c>
      <c r="J2" s="16" t="s">
        <v>4</v>
      </c>
      <c r="K2" s="20" t="s">
        <v>465</v>
      </c>
      <c r="L2" s="20" t="s">
        <v>465</v>
      </c>
      <c r="M2" s="20" t="s">
        <v>465</v>
      </c>
      <c r="N2" s="20" t="s">
        <v>465</v>
      </c>
      <c r="O2" s="20" t="s">
        <v>468</v>
      </c>
      <c r="P2" s="6" t="s">
        <v>114</v>
      </c>
      <c r="Q2" s="10" t="s">
        <v>69</v>
      </c>
      <c r="R2" s="12"/>
      <c r="T2" s="24" t="s">
        <v>56</v>
      </c>
    </row>
    <row r="3" spans="1:21" ht="18" x14ac:dyDescent="0.25">
      <c r="A3" s="25"/>
      <c r="B3" s="14"/>
      <c r="C3" s="15" t="s">
        <v>436</v>
      </c>
      <c r="D3" s="16" t="s">
        <v>1</v>
      </c>
      <c r="E3" s="16" t="s">
        <v>437</v>
      </c>
      <c r="F3" s="16" t="s">
        <v>51</v>
      </c>
      <c r="G3" s="16" t="s">
        <v>55</v>
      </c>
      <c r="H3" s="17">
        <v>1080548786</v>
      </c>
      <c r="I3" s="16" t="s">
        <v>26</v>
      </c>
      <c r="J3" s="16" t="s">
        <v>4</v>
      </c>
      <c r="K3" s="20" t="s">
        <v>465</v>
      </c>
      <c r="L3" s="20" t="s">
        <v>465</v>
      </c>
      <c r="M3" s="20" t="s">
        <v>465</v>
      </c>
      <c r="N3" s="20" t="s">
        <v>465</v>
      </c>
      <c r="O3" s="20" t="s">
        <v>468</v>
      </c>
      <c r="P3" s="6" t="s">
        <v>114</v>
      </c>
      <c r="Q3" s="10" t="s">
        <v>69</v>
      </c>
      <c r="R3" s="12"/>
      <c r="T3" s="24" t="s">
        <v>122</v>
      </c>
    </row>
    <row r="4" spans="1:21" ht="22.5" x14ac:dyDescent="0.25">
      <c r="A4" s="25"/>
      <c r="B4" s="14"/>
      <c r="C4" s="74" t="s">
        <v>486</v>
      </c>
      <c r="D4" s="74" t="s">
        <v>1</v>
      </c>
      <c r="E4" s="19" t="s">
        <v>487</v>
      </c>
      <c r="F4" s="13"/>
      <c r="G4" s="74" t="s">
        <v>10</v>
      </c>
      <c r="H4" s="13">
        <v>96249000</v>
      </c>
      <c r="I4" s="74" t="s">
        <v>10</v>
      </c>
      <c r="J4" s="74" t="s">
        <v>27</v>
      </c>
      <c r="K4" s="20" t="s">
        <v>465</v>
      </c>
      <c r="L4" s="20" t="s">
        <v>465</v>
      </c>
      <c r="M4" s="20" t="s">
        <v>465</v>
      </c>
      <c r="N4" s="20" t="s">
        <v>465</v>
      </c>
      <c r="O4" s="20" t="s">
        <v>468</v>
      </c>
      <c r="P4" s="6" t="s">
        <v>114</v>
      </c>
      <c r="Q4" s="12" t="s">
        <v>69</v>
      </c>
      <c r="R4" s="12"/>
      <c r="T4" s="24" t="s">
        <v>123</v>
      </c>
    </row>
    <row r="5" spans="1:21" ht="22.5" x14ac:dyDescent="0.25">
      <c r="A5" s="25"/>
      <c r="B5" s="14"/>
      <c r="C5" s="74" t="s">
        <v>490</v>
      </c>
      <c r="D5" s="79" t="s">
        <v>487</v>
      </c>
      <c r="E5" s="24" t="s">
        <v>491</v>
      </c>
      <c r="F5" s="74" t="s">
        <v>22</v>
      </c>
      <c r="G5" s="24" t="s">
        <v>492</v>
      </c>
      <c r="H5" s="13">
        <v>4203245458</v>
      </c>
      <c r="I5" s="79" t="s">
        <v>26</v>
      </c>
      <c r="J5" s="79" t="s">
        <v>4</v>
      </c>
      <c r="K5" s="20" t="s">
        <v>466</v>
      </c>
      <c r="L5" s="20" t="s">
        <v>466</v>
      </c>
      <c r="M5" s="20" t="s">
        <v>466</v>
      </c>
      <c r="N5" s="20" t="s">
        <v>466</v>
      </c>
      <c r="O5" s="20" t="s">
        <v>493</v>
      </c>
      <c r="P5" s="18" t="s">
        <v>448</v>
      </c>
      <c r="Q5" s="12" t="s">
        <v>69</v>
      </c>
      <c r="R5" s="12"/>
    </row>
    <row r="6" spans="1:21" s="82" customFormat="1" ht="29.25" customHeight="1" x14ac:dyDescent="0.25">
      <c r="A6" s="85">
        <v>2</v>
      </c>
      <c r="B6" s="83">
        <v>42188</v>
      </c>
      <c r="C6" s="62" t="s">
        <v>522</v>
      </c>
      <c r="D6" s="19" t="s">
        <v>1</v>
      </c>
      <c r="E6" s="81" t="s">
        <v>523</v>
      </c>
      <c r="F6" s="19" t="s">
        <v>2</v>
      </c>
      <c r="G6" s="19" t="s">
        <v>54</v>
      </c>
      <c r="H6" s="84">
        <v>128547183</v>
      </c>
      <c r="I6" s="81" t="s">
        <v>26</v>
      </c>
      <c r="J6" s="81" t="s">
        <v>4</v>
      </c>
      <c r="K6" s="81" t="s">
        <v>466</v>
      </c>
      <c r="L6" s="81" t="s">
        <v>466</v>
      </c>
      <c r="M6" s="81" t="s">
        <v>466</v>
      </c>
      <c r="N6" s="81" t="s">
        <v>466</v>
      </c>
      <c r="O6" s="81" t="s">
        <v>480</v>
      </c>
      <c r="P6" s="18" t="s">
        <v>448</v>
      </c>
      <c r="Q6" s="86" t="s">
        <v>69</v>
      </c>
      <c r="R6" s="86"/>
      <c r="S6" s="82" t="s">
        <v>524</v>
      </c>
      <c r="T6" s="87"/>
      <c r="U6" s="87"/>
    </row>
    <row r="7" spans="1:21" x14ac:dyDescent="0.25">
      <c r="A7" s="25"/>
      <c r="B7" s="14"/>
      <c r="C7" s="74"/>
      <c r="D7" s="74"/>
      <c r="E7" s="79"/>
      <c r="F7" s="75"/>
      <c r="G7" s="75"/>
      <c r="H7" s="21"/>
      <c r="I7" s="20"/>
      <c r="J7" s="20"/>
      <c r="K7" s="20"/>
      <c r="L7" s="20"/>
      <c r="M7" s="20"/>
      <c r="N7" s="20"/>
      <c r="O7" s="20"/>
      <c r="P7" s="79"/>
      <c r="Q7" s="12"/>
      <c r="R7" s="12"/>
    </row>
    <row r="8" spans="1:21" x14ac:dyDescent="0.25">
      <c r="A8" s="25"/>
      <c r="B8" s="14"/>
      <c r="C8" s="74"/>
      <c r="D8" s="74"/>
      <c r="E8" s="79"/>
      <c r="F8" s="75"/>
      <c r="G8" s="75"/>
      <c r="H8" s="21"/>
      <c r="I8" s="20"/>
      <c r="J8" s="20"/>
      <c r="K8" s="20"/>
      <c r="L8" s="20"/>
      <c r="M8" s="20"/>
      <c r="N8" s="20"/>
      <c r="O8" s="20"/>
      <c r="P8" s="79"/>
      <c r="Q8" s="12"/>
      <c r="R8" s="12"/>
    </row>
    <row r="9" spans="1:21" x14ac:dyDescent="0.25">
      <c r="A9" s="25"/>
      <c r="B9" s="14"/>
      <c r="C9" s="74"/>
      <c r="D9" s="74"/>
      <c r="E9" s="79"/>
      <c r="F9" s="75"/>
      <c r="G9" s="75"/>
      <c r="H9" s="13"/>
      <c r="I9" s="74"/>
      <c r="J9" s="75"/>
      <c r="K9" s="20"/>
      <c r="L9" s="20"/>
      <c r="M9" s="20"/>
      <c r="N9" s="20"/>
      <c r="O9" s="20"/>
      <c r="P9" s="79"/>
      <c r="Q9" s="12"/>
      <c r="R9" s="12"/>
    </row>
    <row r="10" spans="1:21" x14ac:dyDescent="0.25">
      <c r="A10" s="25"/>
      <c r="B10" s="14"/>
      <c r="C10" s="74"/>
      <c r="D10" s="74"/>
      <c r="E10" s="79"/>
      <c r="F10" s="75"/>
      <c r="G10" s="75"/>
      <c r="H10" s="21"/>
      <c r="I10" s="20"/>
      <c r="J10" s="20"/>
      <c r="K10" s="20"/>
      <c r="L10" s="20"/>
      <c r="M10" s="20"/>
      <c r="N10" s="20"/>
      <c r="O10" s="20"/>
      <c r="P10" s="79"/>
      <c r="Q10" s="12"/>
      <c r="R10" s="12"/>
    </row>
    <row r="11" spans="1:21" x14ac:dyDescent="0.25">
      <c r="A11" s="25"/>
      <c r="B11" s="14"/>
      <c r="C11" s="74"/>
      <c r="D11" s="74"/>
      <c r="E11" s="79"/>
      <c r="F11" s="75"/>
      <c r="G11" s="75"/>
      <c r="H11" s="21"/>
      <c r="I11" s="20"/>
      <c r="J11" s="20"/>
      <c r="K11" s="20"/>
      <c r="L11" s="20"/>
      <c r="M11" s="20"/>
      <c r="N11" s="20"/>
      <c r="O11" s="20"/>
      <c r="P11" s="79"/>
      <c r="Q11" s="12"/>
      <c r="R11" s="12"/>
    </row>
    <row r="12" spans="1:21" x14ac:dyDescent="0.25">
      <c r="A12" s="25"/>
      <c r="B12" s="14"/>
      <c r="C12" s="74"/>
      <c r="D12" s="74"/>
      <c r="E12" s="79"/>
      <c r="F12" s="75"/>
      <c r="G12" s="75"/>
      <c r="H12" s="21"/>
      <c r="I12" s="20"/>
      <c r="J12" s="20"/>
      <c r="K12" s="20"/>
      <c r="L12" s="20"/>
      <c r="M12" s="20"/>
      <c r="N12" s="20"/>
      <c r="O12" s="20"/>
      <c r="P12" s="79"/>
      <c r="Q12" s="12"/>
      <c r="R12" s="12"/>
    </row>
    <row r="13" spans="1:21" x14ac:dyDescent="0.25">
      <c r="A13" s="25"/>
      <c r="B13" s="14"/>
      <c r="C13" s="74"/>
      <c r="D13" s="74"/>
      <c r="E13" s="79"/>
      <c r="F13" s="75"/>
      <c r="G13" s="75"/>
      <c r="H13" s="21"/>
      <c r="I13" s="20"/>
      <c r="J13" s="20"/>
      <c r="K13" s="20"/>
      <c r="L13" s="20"/>
      <c r="M13" s="20"/>
      <c r="N13" s="20"/>
      <c r="O13" s="20"/>
      <c r="P13" s="79"/>
      <c r="Q13" s="12"/>
      <c r="R13" s="12"/>
    </row>
    <row r="14" spans="1:21" x14ac:dyDescent="0.25">
      <c r="A14" s="25"/>
      <c r="B14" s="14"/>
      <c r="C14" s="74"/>
      <c r="D14" s="74"/>
      <c r="E14" s="79"/>
      <c r="F14" s="75"/>
      <c r="G14" s="75"/>
      <c r="H14" s="21"/>
      <c r="I14" s="20"/>
      <c r="J14" s="20"/>
      <c r="K14" s="20"/>
      <c r="L14" s="20"/>
      <c r="M14" s="20"/>
      <c r="N14" s="20"/>
      <c r="O14" s="20"/>
      <c r="P14" s="79"/>
      <c r="Q14" s="12"/>
      <c r="R14" s="12"/>
    </row>
    <row r="15" spans="1:21" x14ac:dyDescent="0.25">
      <c r="A15" s="25"/>
      <c r="B15" s="14"/>
      <c r="C15" s="74"/>
      <c r="D15" s="74"/>
      <c r="E15" s="79"/>
      <c r="F15" s="75"/>
      <c r="G15" s="75"/>
      <c r="H15" s="21"/>
      <c r="I15" s="20"/>
      <c r="J15" s="20"/>
      <c r="K15" s="20"/>
      <c r="L15" s="20"/>
      <c r="M15" s="20"/>
      <c r="N15" s="20"/>
      <c r="O15" s="20"/>
      <c r="P15" s="79"/>
      <c r="Q15" s="12"/>
      <c r="R15" s="12"/>
    </row>
    <row r="16" spans="1:21" x14ac:dyDescent="0.25">
      <c r="A16" s="25"/>
      <c r="B16" s="14"/>
      <c r="C16" s="74"/>
      <c r="D16" s="74"/>
      <c r="E16" s="79"/>
      <c r="F16" s="75"/>
      <c r="G16" s="75"/>
      <c r="H16" s="21"/>
      <c r="I16" s="20"/>
      <c r="J16" s="20"/>
      <c r="K16" s="20"/>
      <c r="L16" s="20"/>
      <c r="M16" s="20"/>
      <c r="N16" s="20"/>
      <c r="O16" s="20"/>
      <c r="P16" s="79"/>
      <c r="Q16" s="12"/>
      <c r="R16" s="12"/>
    </row>
    <row r="17" spans="1:18" x14ac:dyDescent="0.25">
      <c r="A17" s="25"/>
      <c r="B17" s="14"/>
      <c r="C17" s="74"/>
      <c r="D17" s="74"/>
      <c r="E17" s="79"/>
      <c r="F17" s="75"/>
      <c r="G17" s="75"/>
      <c r="H17" s="21"/>
      <c r="I17" s="20"/>
      <c r="J17" s="20"/>
      <c r="K17" s="20"/>
      <c r="L17" s="20"/>
      <c r="M17" s="20"/>
      <c r="N17" s="20"/>
      <c r="O17" s="20"/>
      <c r="P17" s="79"/>
      <c r="Q17" s="12"/>
      <c r="R17" s="12"/>
    </row>
    <row r="18" spans="1:18" x14ac:dyDescent="0.25">
      <c r="A18" s="25"/>
      <c r="B18" s="14"/>
      <c r="C18" s="74"/>
      <c r="D18" s="74"/>
      <c r="E18" s="79"/>
      <c r="F18" s="75"/>
      <c r="G18" s="75"/>
      <c r="H18" s="21"/>
      <c r="I18" s="20"/>
      <c r="J18" s="20"/>
      <c r="K18" s="20"/>
      <c r="L18" s="20"/>
      <c r="M18" s="20"/>
      <c r="N18" s="20"/>
      <c r="O18" s="20"/>
      <c r="P18" s="79"/>
      <c r="Q18" s="12"/>
      <c r="R18" s="12"/>
    </row>
    <row r="19" spans="1:18" x14ac:dyDescent="0.25">
      <c r="A19" s="25"/>
      <c r="B19" s="14"/>
      <c r="C19" s="74"/>
      <c r="D19" s="74"/>
      <c r="E19" s="79"/>
      <c r="F19" s="75"/>
      <c r="G19" s="75"/>
      <c r="H19" s="21"/>
      <c r="I19" s="20"/>
      <c r="J19" s="20"/>
      <c r="K19" s="20"/>
      <c r="L19" s="20"/>
      <c r="M19" s="20"/>
      <c r="N19" s="20"/>
      <c r="O19" s="20"/>
      <c r="P19" s="79"/>
      <c r="Q19" s="12"/>
      <c r="R19" s="12"/>
    </row>
    <row r="20" spans="1:18" x14ac:dyDescent="0.25">
      <c r="A20" s="25"/>
      <c r="B20" s="14"/>
      <c r="C20" s="74"/>
      <c r="D20" s="74"/>
      <c r="E20" s="79"/>
      <c r="F20" s="75"/>
      <c r="G20" s="75"/>
      <c r="H20" s="21"/>
      <c r="I20" s="20"/>
      <c r="J20" s="20"/>
      <c r="K20" s="20"/>
      <c r="L20" s="20"/>
      <c r="M20" s="20"/>
      <c r="N20" s="20"/>
      <c r="O20" s="20"/>
      <c r="P20" s="79"/>
      <c r="Q20" s="12"/>
      <c r="R20" s="12"/>
    </row>
    <row r="21" spans="1:18" x14ac:dyDescent="0.25">
      <c r="A21" s="25"/>
      <c r="B21" s="14"/>
      <c r="C21" s="74"/>
      <c r="D21" s="74"/>
      <c r="E21" s="79"/>
      <c r="F21" s="75"/>
      <c r="G21" s="75"/>
      <c r="H21" s="21"/>
      <c r="I21" s="20"/>
      <c r="J21" s="20"/>
      <c r="K21" s="20"/>
      <c r="L21" s="20"/>
      <c r="M21" s="20"/>
      <c r="N21" s="20"/>
      <c r="O21" s="20"/>
      <c r="P21" s="79"/>
      <c r="Q21" s="12"/>
      <c r="R21" s="12"/>
    </row>
    <row r="22" spans="1:18" x14ac:dyDescent="0.25">
      <c r="A22" s="25"/>
      <c r="B22" s="14"/>
      <c r="C22" s="74"/>
      <c r="D22" s="74"/>
      <c r="E22" s="79"/>
      <c r="F22" s="75"/>
      <c r="G22" s="75"/>
      <c r="H22" s="21"/>
      <c r="I22" s="20"/>
      <c r="J22" s="20"/>
      <c r="K22" s="20"/>
      <c r="L22" s="20"/>
      <c r="M22" s="20"/>
      <c r="N22" s="20"/>
      <c r="O22" s="20"/>
      <c r="P22" s="79"/>
      <c r="Q22" s="12"/>
      <c r="R22" s="12"/>
    </row>
    <row r="23" spans="1:18" x14ac:dyDescent="0.25">
      <c r="A23" s="25"/>
      <c r="B23" s="14"/>
      <c r="C23" s="74"/>
      <c r="D23" s="74"/>
      <c r="E23" s="79"/>
      <c r="F23" s="75"/>
      <c r="G23" s="75"/>
      <c r="H23" s="21"/>
      <c r="I23" s="20"/>
      <c r="J23" s="20"/>
      <c r="K23" s="20"/>
      <c r="L23" s="20"/>
      <c r="M23" s="20"/>
      <c r="N23" s="20"/>
      <c r="O23" s="20"/>
      <c r="P23" s="79"/>
      <c r="Q23" s="12"/>
      <c r="R23" s="12"/>
    </row>
    <row r="24" spans="1:18" x14ac:dyDescent="0.25">
      <c r="A24" s="25"/>
      <c r="B24" s="14"/>
      <c r="C24" s="74"/>
      <c r="D24" s="74"/>
      <c r="E24" s="79"/>
      <c r="F24" s="75"/>
      <c r="G24" s="75"/>
      <c r="H24" s="21"/>
      <c r="I24" s="20"/>
      <c r="J24" s="20"/>
      <c r="K24" s="20"/>
      <c r="L24" s="20"/>
      <c r="M24" s="20"/>
      <c r="N24" s="20"/>
      <c r="O24" s="20"/>
      <c r="P24" s="79"/>
      <c r="Q24" s="12"/>
      <c r="R24" s="12"/>
    </row>
    <row r="25" spans="1:18" x14ac:dyDescent="0.25">
      <c r="A25" s="25"/>
      <c r="B25" s="14"/>
      <c r="C25" s="74"/>
      <c r="D25" s="74"/>
      <c r="E25" s="79"/>
      <c r="F25" s="75"/>
      <c r="G25" s="75"/>
      <c r="H25" s="21"/>
      <c r="I25" s="20"/>
      <c r="J25" s="20"/>
      <c r="K25" s="20"/>
      <c r="L25" s="20"/>
      <c r="M25" s="20"/>
      <c r="N25" s="20"/>
      <c r="O25" s="20"/>
      <c r="P25" s="79"/>
      <c r="Q25" s="12"/>
      <c r="R25" s="12"/>
    </row>
    <row r="26" spans="1:18" x14ac:dyDescent="0.25">
      <c r="A26" s="25"/>
      <c r="B26" s="14"/>
      <c r="C26" s="74"/>
      <c r="D26" s="74"/>
      <c r="E26" s="79"/>
      <c r="F26" s="75"/>
      <c r="G26" s="75"/>
      <c r="H26" s="21"/>
      <c r="I26" s="20"/>
      <c r="J26" s="20"/>
      <c r="K26" s="20"/>
      <c r="L26" s="20"/>
      <c r="M26" s="20"/>
      <c r="N26" s="20"/>
      <c r="O26" s="20"/>
      <c r="P26" s="79"/>
      <c r="Q26" s="12"/>
      <c r="R26" s="12"/>
    </row>
    <row r="27" spans="1:18" x14ac:dyDescent="0.25">
      <c r="A27" s="25"/>
      <c r="B27" s="14"/>
      <c r="C27" s="74"/>
      <c r="D27" s="74"/>
      <c r="E27" s="79"/>
      <c r="F27" s="75"/>
      <c r="G27" s="75"/>
      <c r="H27" s="21"/>
      <c r="I27" s="20"/>
      <c r="J27" s="20"/>
      <c r="K27" s="20"/>
      <c r="L27" s="20"/>
      <c r="M27" s="20"/>
      <c r="N27" s="20"/>
      <c r="O27" s="20"/>
      <c r="P27" s="79"/>
      <c r="Q27" s="12"/>
      <c r="R27" s="12"/>
    </row>
    <row r="28" spans="1:18" x14ac:dyDescent="0.25">
      <c r="A28" s="25"/>
      <c r="B28" s="14"/>
      <c r="C28" s="74"/>
      <c r="D28" s="74"/>
      <c r="E28" s="79"/>
      <c r="F28" s="75"/>
      <c r="G28" s="75"/>
      <c r="H28" s="21"/>
      <c r="I28" s="20"/>
      <c r="J28" s="20"/>
      <c r="K28" s="20"/>
      <c r="L28" s="20"/>
      <c r="M28" s="20"/>
      <c r="N28" s="20"/>
      <c r="O28" s="20"/>
      <c r="P28" s="79"/>
      <c r="Q28" s="12"/>
      <c r="R28" s="12"/>
    </row>
    <row r="29" spans="1:18" x14ac:dyDescent="0.25">
      <c r="A29" s="25"/>
      <c r="B29" s="14"/>
      <c r="C29" s="74"/>
      <c r="D29" s="74"/>
      <c r="E29" s="79"/>
      <c r="F29" s="75"/>
      <c r="G29" s="75"/>
      <c r="H29" s="21"/>
      <c r="I29" s="20"/>
      <c r="J29" s="20"/>
      <c r="K29" s="20"/>
      <c r="L29" s="20"/>
      <c r="M29" s="20"/>
      <c r="N29" s="20"/>
      <c r="O29" s="20"/>
      <c r="P29" s="79"/>
      <c r="Q29" s="12"/>
      <c r="R29" s="12"/>
    </row>
    <row r="30" spans="1:18" x14ac:dyDescent="0.25">
      <c r="A30" s="25"/>
      <c r="B30" s="14"/>
      <c r="C30" s="74"/>
      <c r="D30" s="74"/>
      <c r="E30" s="79"/>
      <c r="F30" s="75"/>
      <c r="G30" s="75"/>
      <c r="H30" s="21"/>
      <c r="I30" s="20"/>
      <c r="J30" s="20"/>
      <c r="K30" s="20"/>
      <c r="L30" s="20"/>
      <c r="M30" s="20"/>
      <c r="N30" s="20"/>
      <c r="O30" s="20"/>
      <c r="P30" s="79"/>
      <c r="Q30" s="12"/>
      <c r="R30" s="12"/>
    </row>
    <row r="31" spans="1:18" x14ac:dyDescent="0.25">
      <c r="A31" s="25"/>
      <c r="B31" s="14"/>
      <c r="C31" s="74"/>
      <c r="D31" s="74"/>
      <c r="E31" s="79"/>
      <c r="F31" s="75"/>
      <c r="G31" s="75"/>
      <c r="H31" s="21"/>
      <c r="I31" s="20"/>
      <c r="J31" s="20"/>
      <c r="K31" s="20"/>
      <c r="L31" s="20"/>
      <c r="M31" s="20"/>
      <c r="N31" s="20"/>
      <c r="O31" s="20"/>
      <c r="P31" s="79"/>
      <c r="Q31" s="12"/>
      <c r="R31" s="12"/>
    </row>
    <row r="32" spans="1:18" x14ac:dyDescent="0.25">
      <c r="A32" s="25"/>
      <c r="B32" s="14"/>
      <c r="C32" s="74"/>
      <c r="D32" s="74"/>
      <c r="E32" s="79"/>
      <c r="F32" s="75"/>
      <c r="G32" s="75"/>
      <c r="H32" s="21"/>
      <c r="I32" s="20"/>
      <c r="J32" s="20"/>
      <c r="K32" s="20"/>
      <c r="L32" s="20"/>
      <c r="M32" s="20"/>
      <c r="N32" s="20"/>
      <c r="O32" s="20"/>
      <c r="P32" s="79"/>
      <c r="Q32" s="12"/>
      <c r="R32" s="12"/>
    </row>
    <row r="33" spans="1:18" x14ac:dyDescent="0.25">
      <c r="A33" s="25"/>
      <c r="B33" s="14"/>
      <c r="C33" s="74"/>
      <c r="D33" s="74"/>
      <c r="E33" s="79"/>
      <c r="F33" s="75"/>
      <c r="G33" s="75"/>
      <c r="H33" s="21"/>
      <c r="I33" s="20"/>
      <c r="J33" s="20"/>
      <c r="K33" s="20"/>
      <c r="L33" s="20"/>
      <c r="M33" s="20"/>
      <c r="N33" s="20"/>
      <c r="O33" s="20"/>
      <c r="P33" s="79"/>
      <c r="Q33" s="12"/>
      <c r="R33" s="12"/>
    </row>
    <row r="34" spans="1:18" x14ac:dyDescent="0.25">
      <c r="A34" s="25"/>
      <c r="B34" s="14"/>
      <c r="C34" s="74"/>
      <c r="D34" s="74"/>
      <c r="E34" s="79"/>
      <c r="F34" s="75"/>
      <c r="G34" s="75"/>
      <c r="H34" s="21"/>
      <c r="I34" s="20"/>
      <c r="J34" s="20"/>
      <c r="K34" s="20"/>
      <c r="L34" s="20"/>
      <c r="M34" s="20"/>
      <c r="N34" s="20"/>
      <c r="O34" s="20"/>
      <c r="P34" s="79"/>
      <c r="Q34" s="12"/>
      <c r="R34" s="12"/>
    </row>
    <row r="35" spans="1:18" x14ac:dyDescent="0.25">
      <c r="A35" s="25"/>
      <c r="B35" s="14"/>
      <c r="C35" s="74"/>
      <c r="D35" s="74"/>
      <c r="E35" s="79"/>
      <c r="F35" s="75"/>
      <c r="G35" s="75"/>
      <c r="H35" s="21"/>
      <c r="I35" s="20"/>
      <c r="J35" s="20"/>
      <c r="K35" s="20"/>
      <c r="L35" s="20"/>
      <c r="M35" s="20"/>
      <c r="N35" s="20"/>
      <c r="O35" s="20"/>
      <c r="P35" s="79"/>
      <c r="Q35" s="12"/>
      <c r="R35" s="12"/>
    </row>
    <row r="36" spans="1:18" x14ac:dyDescent="0.25">
      <c r="A36" s="25"/>
      <c r="B36" s="14"/>
      <c r="C36" s="74"/>
      <c r="D36" s="74"/>
      <c r="E36" s="79"/>
      <c r="F36" s="75"/>
      <c r="G36" s="75"/>
      <c r="H36" s="21"/>
      <c r="I36" s="20"/>
      <c r="J36" s="20"/>
      <c r="K36" s="20"/>
      <c r="L36" s="20"/>
      <c r="M36" s="20"/>
      <c r="N36" s="20"/>
      <c r="O36" s="20"/>
      <c r="P36" s="79"/>
      <c r="Q36" s="12"/>
      <c r="R36" s="12"/>
    </row>
    <row r="37" spans="1:18" x14ac:dyDescent="0.25">
      <c r="A37" s="25"/>
      <c r="B37" s="14"/>
      <c r="C37" s="74"/>
      <c r="D37" s="74"/>
      <c r="E37" s="79"/>
      <c r="F37" s="75"/>
      <c r="G37" s="75"/>
      <c r="H37" s="21"/>
      <c r="I37" s="20"/>
      <c r="J37" s="20"/>
      <c r="K37" s="20"/>
      <c r="L37" s="20"/>
      <c r="M37" s="20"/>
      <c r="N37" s="20"/>
      <c r="O37" s="20"/>
      <c r="P37" s="79"/>
      <c r="Q37" s="12"/>
      <c r="R37" s="12"/>
    </row>
    <row r="38" spans="1:18" x14ac:dyDescent="0.25">
      <c r="A38" s="25"/>
      <c r="B38" s="14"/>
      <c r="C38" s="74"/>
      <c r="D38" s="74"/>
      <c r="E38" s="79"/>
      <c r="F38" s="75"/>
      <c r="G38" s="75"/>
      <c r="H38" s="21"/>
      <c r="I38" s="20"/>
      <c r="J38" s="20"/>
      <c r="K38" s="20"/>
      <c r="L38" s="20"/>
      <c r="M38" s="20"/>
      <c r="N38" s="20"/>
      <c r="O38" s="20"/>
      <c r="P38" s="79"/>
      <c r="Q38" s="12"/>
      <c r="R38" s="12"/>
    </row>
    <row r="39" spans="1:18" x14ac:dyDescent="0.25">
      <c r="A39" s="25"/>
      <c r="B39" s="14"/>
      <c r="C39" s="74"/>
      <c r="D39" s="74"/>
      <c r="E39" s="79"/>
      <c r="F39" s="75"/>
      <c r="G39" s="75"/>
      <c r="H39" s="21"/>
      <c r="I39" s="20"/>
      <c r="J39" s="20"/>
      <c r="K39" s="20"/>
      <c r="L39" s="20"/>
      <c r="M39" s="20"/>
      <c r="N39" s="20"/>
      <c r="O39" s="20"/>
      <c r="P39" s="79"/>
      <c r="Q39" s="12"/>
      <c r="R39" s="12"/>
    </row>
    <row r="40" spans="1:18" x14ac:dyDescent="0.25">
      <c r="A40" s="25"/>
      <c r="B40" s="14"/>
      <c r="C40" s="74"/>
      <c r="D40" s="74"/>
      <c r="E40" s="79"/>
      <c r="F40" s="75"/>
      <c r="G40" s="75"/>
      <c r="H40" s="21"/>
      <c r="I40" s="20"/>
      <c r="J40" s="20"/>
      <c r="K40" s="20"/>
      <c r="L40" s="20"/>
      <c r="M40" s="20"/>
      <c r="N40" s="20"/>
      <c r="O40" s="20"/>
      <c r="P40" s="79"/>
      <c r="Q40" s="12"/>
      <c r="R40" s="12"/>
    </row>
    <row r="41" spans="1:18" x14ac:dyDescent="0.25">
      <c r="A41" s="25"/>
      <c r="B41" s="14"/>
      <c r="C41" s="74"/>
      <c r="D41" s="74"/>
      <c r="E41" s="79"/>
      <c r="F41" s="75"/>
      <c r="G41" s="75"/>
      <c r="H41" s="21"/>
      <c r="I41" s="20"/>
      <c r="J41" s="20"/>
      <c r="K41" s="20"/>
      <c r="L41" s="20"/>
      <c r="M41" s="20"/>
      <c r="N41" s="20"/>
      <c r="O41" s="20"/>
      <c r="P41" s="79"/>
      <c r="Q41" s="12"/>
      <c r="R41" s="12"/>
    </row>
    <row r="42" spans="1:18" x14ac:dyDescent="0.25">
      <c r="A42" s="25"/>
      <c r="B42" s="14"/>
      <c r="C42" s="74"/>
      <c r="D42" s="74"/>
      <c r="E42" s="79"/>
      <c r="F42" s="75"/>
      <c r="G42" s="75"/>
      <c r="H42" s="21"/>
      <c r="I42" s="20"/>
      <c r="J42" s="20"/>
      <c r="K42" s="20"/>
      <c r="L42" s="20"/>
      <c r="M42" s="20"/>
      <c r="N42" s="20"/>
      <c r="O42" s="20"/>
      <c r="P42" s="79"/>
      <c r="Q42" s="12"/>
      <c r="R42" s="12"/>
    </row>
    <row r="43" spans="1:18" x14ac:dyDescent="0.25">
      <c r="A43" s="25"/>
      <c r="B43" s="14"/>
      <c r="C43" s="74"/>
      <c r="D43" s="74"/>
      <c r="E43" s="79"/>
      <c r="F43" s="75"/>
      <c r="G43" s="75"/>
      <c r="H43" s="21"/>
      <c r="I43" s="20"/>
      <c r="J43" s="20"/>
      <c r="K43" s="20"/>
      <c r="L43" s="20"/>
      <c r="M43" s="20"/>
      <c r="N43" s="20"/>
      <c r="O43" s="20"/>
      <c r="P43" s="79"/>
      <c r="Q43" s="12"/>
      <c r="R43" s="12"/>
    </row>
    <row r="44" spans="1:18" x14ac:dyDescent="0.25">
      <c r="A44" s="25"/>
      <c r="B44" s="14"/>
      <c r="C44" s="74"/>
      <c r="D44" s="74"/>
      <c r="E44" s="79"/>
      <c r="F44" s="75"/>
      <c r="G44" s="75"/>
      <c r="H44" s="21"/>
      <c r="I44" s="20"/>
      <c r="J44" s="20"/>
      <c r="K44" s="20"/>
      <c r="L44" s="20"/>
      <c r="M44" s="20"/>
      <c r="N44" s="20"/>
      <c r="O44" s="20"/>
      <c r="P44" s="79"/>
      <c r="Q44" s="12"/>
      <c r="R44" s="12"/>
    </row>
    <row r="45" spans="1:18" x14ac:dyDescent="0.25">
      <c r="A45" s="25"/>
      <c r="B45" s="14"/>
      <c r="C45" s="74"/>
      <c r="D45" s="74"/>
      <c r="E45" s="79"/>
      <c r="F45" s="75"/>
      <c r="G45" s="75"/>
      <c r="H45" s="21"/>
      <c r="I45" s="20"/>
      <c r="J45" s="20"/>
      <c r="K45" s="20"/>
      <c r="L45" s="20"/>
      <c r="M45" s="20"/>
      <c r="N45" s="20"/>
      <c r="O45" s="20"/>
      <c r="P45" s="79"/>
      <c r="Q45" s="12"/>
      <c r="R45" s="12"/>
    </row>
    <row r="46" spans="1:18" x14ac:dyDescent="0.25">
      <c r="A46" s="25"/>
      <c r="B46" s="14"/>
      <c r="C46" s="74"/>
      <c r="D46" s="74"/>
      <c r="E46" s="79"/>
      <c r="F46" s="75"/>
      <c r="G46" s="75"/>
      <c r="H46" s="21"/>
      <c r="I46" s="20"/>
      <c r="J46" s="20"/>
      <c r="K46" s="20"/>
      <c r="L46" s="20"/>
      <c r="M46" s="20"/>
      <c r="N46" s="20"/>
      <c r="O46" s="20"/>
      <c r="P46" s="79"/>
      <c r="Q46" s="12"/>
      <c r="R46" s="12"/>
    </row>
    <row r="47" spans="1:18" x14ac:dyDescent="0.25">
      <c r="A47" s="25"/>
      <c r="B47" s="14"/>
      <c r="C47" s="74"/>
      <c r="D47" s="74"/>
      <c r="E47" s="79"/>
      <c r="F47" s="75"/>
      <c r="G47" s="75"/>
      <c r="H47" s="21"/>
      <c r="I47" s="20"/>
      <c r="J47" s="20"/>
      <c r="K47" s="20"/>
      <c r="L47" s="20"/>
      <c r="M47" s="20"/>
      <c r="N47" s="20"/>
      <c r="O47" s="20"/>
      <c r="P47" s="79"/>
      <c r="Q47" s="12"/>
      <c r="R47" s="12"/>
    </row>
    <row r="48" spans="1:18" x14ac:dyDescent="0.25">
      <c r="A48" s="25"/>
      <c r="B48" s="14"/>
      <c r="C48" s="74"/>
      <c r="D48" s="74"/>
      <c r="E48" s="79"/>
      <c r="F48" s="75"/>
      <c r="G48" s="75"/>
      <c r="H48" s="21"/>
      <c r="I48" s="20"/>
      <c r="J48" s="20"/>
      <c r="K48" s="20"/>
      <c r="L48" s="20"/>
      <c r="M48" s="20"/>
      <c r="N48" s="20"/>
      <c r="O48" s="20"/>
      <c r="P48" s="79"/>
      <c r="Q48" s="12"/>
      <c r="R48" s="12"/>
    </row>
    <row r="49" spans="1:18" x14ac:dyDescent="0.25">
      <c r="A49" s="25"/>
      <c r="B49" s="14"/>
      <c r="C49" s="74"/>
      <c r="D49" s="74"/>
      <c r="E49" s="79"/>
      <c r="F49" s="75"/>
      <c r="G49" s="75"/>
      <c r="H49" s="21"/>
      <c r="I49" s="20"/>
      <c r="J49" s="20"/>
      <c r="K49" s="20"/>
      <c r="L49" s="20"/>
      <c r="M49" s="20"/>
      <c r="N49" s="20"/>
      <c r="O49" s="20"/>
      <c r="P49" s="79"/>
      <c r="Q49" s="12"/>
      <c r="R49" s="12"/>
    </row>
    <row r="50" spans="1:18" x14ac:dyDescent="0.25">
      <c r="A50" s="25"/>
      <c r="B50" s="14"/>
      <c r="C50" s="74"/>
      <c r="D50" s="74"/>
      <c r="E50" s="79"/>
      <c r="F50" s="75"/>
      <c r="G50" s="75"/>
      <c r="H50" s="21"/>
      <c r="I50" s="20"/>
      <c r="J50" s="20"/>
      <c r="K50" s="20"/>
      <c r="L50" s="20"/>
      <c r="M50" s="20"/>
      <c r="N50" s="20"/>
      <c r="O50" s="20"/>
      <c r="P50" s="79"/>
      <c r="Q50" s="12"/>
      <c r="R50" s="12"/>
    </row>
    <row r="51" spans="1:18" x14ac:dyDescent="0.25">
      <c r="A51" s="25"/>
      <c r="B51" s="14"/>
      <c r="C51" s="74"/>
      <c r="D51" s="74"/>
      <c r="E51" s="79"/>
      <c r="F51" s="75"/>
      <c r="G51" s="75"/>
      <c r="H51" s="21"/>
      <c r="I51" s="20"/>
      <c r="J51" s="20"/>
      <c r="K51" s="20"/>
      <c r="L51" s="20"/>
      <c r="M51" s="20"/>
      <c r="N51" s="20"/>
      <c r="O51" s="20"/>
      <c r="P51" s="79"/>
      <c r="Q51" s="12"/>
      <c r="R51" s="12"/>
    </row>
    <row r="52" spans="1:18" x14ac:dyDescent="0.25">
      <c r="A52" s="25"/>
      <c r="B52" s="14"/>
      <c r="C52" s="74"/>
      <c r="D52" s="74"/>
      <c r="E52" s="79"/>
      <c r="F52" s="75"/>
      <c r="G52" s="75"/>
      <c r="H52" s="21"/>
      <c r="I52" s="20"/>
      <c r="J52" s="20"/>
      <c r="K52" s="20"/>
      <c r="L52" s="20"/>
      <c r="M52" s="20"/>
      <c r="N52" s="20"/>
      <c r="O52" s="20"/>
      <c r="P52" s="79"/>
      <c r="Q52" s="12"/>
      <c r="R52" s="12"/>
    </row>
    <row r="53" spans="1:18" x14ac:dyDescent="0.25">
      <c r="A53" s="25"/>
      <c r="B53" s="14"/>
      <c r="C53" s="74"/>
      <c r="D53" s="74"/>
      <c r="E53" s="79"/>
      <c r="F53" s="75"/>
      <c r="G53" s="75"/>
      <c r="H53" s="21"/>
      <c r="I53" s="20"/>
      <c r="J53" s="20"/>
      <c r="K53" s="20"/>
      <c r="L53" s="20"/>
      <c r="M53" s="20"/>
      <c r="N53" s="20"/>
      <c r="O53" s="20"/>
      <c r="P53" s="79"/>
      <c r="Q53" s="12"/>
      <c r="R53" s="12"/>
    </row>
    <row r="54" spans="1:18" x14ac:dyDescent="0.25">
      <c r="A54" s="25"/>
      <c r="B54" s="14"/>
      <c r="C54" s="74"/>
      <c r="D54" s="74"/>
      <c r="E54" s="79"/>
      <c r="F54" s="75"/>
      <c r="G54" s="75"/>
      <c r="H54" s="21"/>
      <c r="I54" s="20"/>
      <c r="J54" s="20"/>
      <c r="K54" s="20"/>
      <c r="L54" s="20"/>
      <c r="M54" s="20"/>
      <c r="N54" s="20"/>
      <c r="O54" s="20"/>
      <c r="P54" s="79"/>
      <c r="Q54" s="12"/>
      <c r="R54" s="12"/>
    </row>
    <row r="55" spans="1:18" x14ac:dyDescent="0.25">
      <c r="A55" s="25"/>
      <c r="B55" s="14"/>
      <c r="C55" s="74"/>
      <c r="D55" s="74"/>
      <c r="E55" s="79"/>
      <c r="F55" s="75"/>
      <c r="G55" s="75"/>
      <c r="H55" s="21"/>
      <c r="I55" s="20"/>
      <c r="J55" s="20"/>
      <c r="K55" s="20"/>
      <c r="L55" s="20"/>
      <c r="M55" s="20"/>
      <c r="N55" s="20"/>
      <c r="O55" s="20"/>
      <c r="P55" s="79"/>
      <c r="Q55" s="12"/>
      <c r="R55" s="12"/>
    </row>
    <row r="56" spans="1:18" x14ac:dyDescent="0.25">
      <c r="A56" s="25"/>
      <c r="B56" s="14"/>
      <c r="C56" s="74"/>
      <c r="D56" s="74"/>
      <c r="E56" s="79"/>
      <c r="F56" s="75"/>
      <c r="G56" s="75"/>
      <c r="H56" s="21"/>
      <c r="I56" s="20"/>
      <c r="J56" s="20"/>
      <c r="K56" s="20"/>
      <c r="L56" s="20"/>
      <c r="M56" s="20"/>
      <c r="N56" s="20"/>
      <c r="O56" s="20"/>
      <c r="P56" s="79"/>
      <c r="Q56" s="12"/>
      <c r="R56" s="12"/>
    </row>
    <row r="57" spans="1:18" x14ac:dyDescent="0.25">
      <c r="A57" s="25"/>
      <c r="B57" s="14"/>
      <c r="C57" s="74"/>
      <c r="D57" s="74"/>
      <c r="E57" s="79"/>
      <c r="F57" s="75"/>
      <c r="G57" s="75"/>
      <c r="H57" s="21"/>
      <c r="I57" s="20"/>
      <c r="J57" s="20"/>
      <c r="K57" s="20"/>
      <c r="L57" s="20"/>
      <c r="M57" s="20"/>
      <c r="N57" s="20"/>
      <c r="O57" s="20"/>
      <c r="P57" s="79"/>
      <c r="Q57" s="12"/>
      <c r="R57" s="12"/>
    </row>
    <row r="58" spans="1:18" x14ac:dyDescent="0.25">
      <c r="A58" s="25"/>
      <c r="B58" s="14"/>
      <c r="C58" s="74"/>
      <c r="D58" s="74"/>
      <c r="E58" s="79"/>
      <c r="F58" s="75"/>
      <c r="G58" s="75"/>
      <c r="H58" s="21"/>
      <c r="I58" s="20"/>
      <c r="J58" s="20"/>
      <c r="K58" s="20"/>
      <c r="L58" s="20"/>
      <c r="M58" s="20"/>
      <c r="N58" s="20"/>
      <c r="O58" s="20"/>
      <c r="P58" s="79"/>
      <c r="Q58" s="12"/>
      <c r="R58" s="12"/>
    </row>
    <row r="59" spans="1:18" x14ac:dyDescent="0.25">
      <c r="A59" s="25"/>
      <c r="B59" s="14"/>
      <c r="C59" s="74"/>
      <c r="D59" s="74"/>
      <c r="E59" s="79"/>
      <c r="F59" s="75"/>
      <c r="G59" s="75"/>
      <c r="H59" s="21"/>
      <c r="I59" s="20"/>
      <c r="J59" s="20"/>
      <c r="K59" s="20"/>
      <c r="L59" s="20"/>
      <c r="M59" s="20"/>
      <c r="N59" s="20"/>
      <c r="O59" s="20"/>
      <c r="P59" s="79"/>
      <c r="Q59" s="12"/>
      <c r="R59" s="12"/>
    </row>
    <row r="60" spans="1:18" x14ac:dyDescent="0.25">
      <c r="A60" s="25"/>
      <c r="B60" s="14"/>
      <c r="C60" s="74"/>
      <c r="D60" s="74"/>
      <c r="E60" s="79"/>
      <c r="F60" s="75"/>
      <c r="G60" s="75"/>
      <c r="H60" s="21"/>
      <c r="I60" s="20"/>
      <c r="J60" s="20"/>
      <c r="K60" s="20"/>
      <c r="L60" s="20"/>
      <c r="M60" s="20"/>
      <c r="N60" s="20"/>
      <c r="O60" s="20"/>
      <c r="P60" s="79"/>
      <c r="Q60" s="12"/>
      <c r="R60" s="12"/>
    </row>
    <row r="61" spans="1:18" x14ac:dyDescent="0.25">
      <c r="A61" s="25"/>
      <c r="B61" s="14"/>
      <c r="C61" s="74"/>
      <c r="D61" s="74"/>
      <c r="E61" s="79"/>
      <c r="F61" s="75"/>
      <c r="G61" s="75"/>
      <c r="H61" s="21"/>
      <c r="I61" s="20"/>
      <c r="J61" s="20"/>
      <c r="K61" s="20"/>
      <c r="L61" s="20"/>
      <c r="M61" s="20"/>
      <c r="N61" s="20"/>
      <c r="O61" s="20"/>
      <c r="P61" s="79"/>
      <c r="Q61" s="12"/>
      <c r="R61" s="12"/>
    </row>
    <row r="62" spans="1:18" x14ac:dyDescent="0.25">
      <c r="A62" s="25"/>
      <c r="B62" s="14"/>
      <c r="C62" s="74"/>
      <c r="D62" s="74"/>
      <c r="E62" s="79"/>
      <c r="F62" s="75"/>
      <c r="G62" s="75"/>
      <c r="H62" s="21"/>
      <c r="I62" s="20"/>
      <c r="J62" s="20"/>
      <c r="K62" s="20"/>
      <c r="L62" s="20"/>
      <c r="M62" s="20"/>
      <c r="N62" s="20"/>
      <c r="O62" s="20"/>
      <c r="P62" s="79"/>
      <c r="Q62" s="12"/>
      <c r="R62" s="12"/>
    </row>
    <row r="63" spans="1:18" x14ac:dyDescent="0.25">
      <c r="A63" s="25"/>
      <c r="B63" s="14"/>
      <c r="C63" s="74"/>
      <c r="D63" s="74"/>
      <c r="E63" s="79"/>
      <c r="F63" s="75"/>
      <c r="G63" s="75"/>
      <c r="H63" s="21"/>
      <c r="I63" s="20"/>
      <c r="J63" s="20"/>
      <c r="K63" s="20"/>
      <c r="L63" s="20"/>
      <c r="M63" s="20"/>
      <c r="N63" s="20"/>
      <c r="O63" s="20"/>
      <c r="P63" s="79"/>
      <c r="Q63" s="12"/>
      <c r="R63" s="12"/>
    </row>
    <row r="64" spans="1:18" x14ac:dyDescent="0.25">
      <c r="A64" s="25"/>
      <c r="B64" s="14"/>
      <c r="C64" s="74"/>
      <c r="D64" s="74"/>
      <c r="E64" s="79"/>
      <c r="F64" s="75"/>
      <c r="G64" s="75"/>
      <c r="H64" s="21"/>
      <c r="I64" s="20"/>
      <c r="J64" s="20"/>
      <c r="K64" s="20"/>
      <c r="L64" s="20"/>
      <c r="M64" s="20"/>
      <c r="N64" s="20"/>
      <c r="O64" s="20"/>
      <c r="P64" s="79"/>
      <c r="Q64" s="12"/>
      <c r="R64" s="12"/>
    </row>
    <row r="65" spans="1:18" x14ac:dyDescent="0.25">
      <c r="A65" s="25"/>
      <c r="B65" s="14"/>
      <c r="C65" s="74"/>
      <c r="D65" s="74"/>
      <c r="E65" s="79"/>
      <c r="F65" s="75"/>
      <c r="G65" s="75"/>
      <c r="H65" s="21"/>
      <c r="I65" s="20"/>
      <c r="J65" s="20"/>
      <c r="K65" s="20"/>
      <c r="L65" s="20"/>
      <c r="M65" s="20"/>
      <c r="N65" s="20"/>
      <c r="O65" s="20"/>
      <c r="P65" s="79"/>
      <c r="Q65" s="12"/>
      <c r="R65" s="12"/>
    </row>
    <row r="66" spans="1:18" x14ac:dyDescent="0.25">
      <c r="A66" s="25"/>
      <c r="B66" s="14"/>
      <c r="C66" s="74"/>
      <c r="D66" s="74"/>
      <c r="E66" s="79"/>
      <c r="F66" s="75"/>
      <c r="G66" s="75"/>
      <c r="H66" s="21"/>
      <c r="I66" s="20"/>
      <c r="J66" s="20"/>
      <c r="K66" s="20"/>
      <c r="L66" s="20"/>
      <c r="M66" s="20"/>
      <c r="N66" s="20"/>
      <c r="O66" s="20"/>
      <c r="P66" s="79"/>
      <c r="Q66" s="12"/>
      <c r="R66" s="12"/>
    </row>
    <row r="67" spans="1:18" x14ac:dyDescent="0.25">
      <c r="A67" s="25"/>
      <c r="B67" s="14"/>
      <c r="C67" s="74"/>
      <c r="D67" s="74"/>
      <c r="E67" s="79"/>
      <c r="F67" s="75"/>
      <c r="G67" s="75"/>
      <c r="H67" s="21"/>
      <c r="I67" s="20"/>
      <c r="J67" s="20"/>
      <c r="K67" s="20"/>
      <c r="L67" s="20"/>
      <c r="M67" s="20"/>
      <c r="N67" s="20"/>
      <c r="O67" s="20"/>
      <c r="P67" s="79"/>
      <c r="Q67" s="12"/>
      <c r="R67" s="12"/>
    </row>
    <row r="68" spans="1:18" x14ac:dyDescent="0.25">
      <c r="A68" s="25"/>
      <c r="B68" s="14"/>
      <c r="C68" s="74"/>
      <c r="D68" s="74"/>
      <c r="E68" s="79"/>
      <c r="F68" s="75"/>
      <c r="G68" s="75"/>
      <c r="H68" s="21"/>
      <c r="I68" s="20"/>
      <c r="J68" s="20"/>
      <c r="K68" s="20"/>
      <c r="L68" s="20"/>
      <c r="M68" s="20"/>
      <c r="N68" s="20"/>
      <c r="O68" s="20"/>
      <c r="P68" s="79"/>
      <c r="Q68" s="12"/>
      <c r="R68" s="12"/>
    </row>
    <row r="69" spans="1:18" x14ac:dyDescent="0.25">
      <c r="A69" s="25"/>
      <c r="B69" s="14"/>
      <c r="C69" s="74"/>
      <c r="D69" s="74"/>
      <c r="E69" s="79"/>
      <c r="F69" s="75"/>
      <c r="G69" s="75"/>
      <c r="H69" s="21"/>
      <c r="I69" s="20"/>
      <c r="J69" s="20"/>
      <c r="K69" s="20"/>
      <c r="L69" s="20"/>
      <c r="M69" s="20"/>
      <c r="N69" s="20"/>
      <c r="O69" s="20"/>
      <c r="P69" s="79"/>
      <c r="Q69" s="12"/>
      <c r="R69" s="12"/>
    </row>
    <row r="70" spans="1:18" x14ac:dyDescent="0.25">
      <c r="A70" s="25"/>
      <c r="B70" s="14"/>
      <c r="C70" s="74"/>
      <c r="D70" s="74"/>
      <c r="E70" s="79"/>
      <c r="F70" s="75"/>
      <c r="G70" s="75"/>
      <c r="H70" s="21"/>
      <c r="I70" s="20"/>
      <c r="J70" s="20"/>
      <c r="K70" s="20"/>
      <c r="L70" s="20"/>
      <c r="M70" s="20"/>
      <c r="N70" s="20"/>
      <c r="O70" s="20"/>
      <c r="P70" s="79"/>
      <c r="Q70" s="12"/>
      <c r="R70" s="12"/>
    </row>
    <row r="71" spans="1:18" x14ac:dyDescent="0.25">
      <c r="A71" s="25"/>
      <c r="B71" s="14"/>
      <c r="C71" s="74"/>
      <c r="D71" s="74"/>
      <c r="E71" s="79"/>
      <c r="F71" s="75"/>
      <c r="G71" s="75"/>
      <c r="H71" s="21"/>
      <c r="I71" s="20"/>
      <c r="J71" s="20"/>
      <c r="K71" s="20"/>
      <c r="L71" s="20"/>
      <c r="M71" s="20"/>
      <c r="N71" s="20"/>
      <c r="O71" s="20"/>
      <c r="P71" s="79"/>
      <c r="Q71" s="12"/>
      <c r="R71" s="12"/>
    </row>
    <row r="72" spans="1:18" x14ac:dyDescent="0.25">
      <c r="A72" s="25"/>
      <c r="B72" s="14"/>
      <c r="C72" s="74"/>
      <c r="D72" s="74"/>
      <c r="E72" s="79"/>
      <c r="F72" s="75"/>
      <c r="G72" s="75"/>
      <c r="H72" s="21"/>
      <c r="I72" s="20"/>
      <c r="J72" s="20"/>
      <c r="K72" s="20"/>
      <c r="L72" s="20"/>
      <c r="M72" s="20"/>
      <c r="N72" s="20"/>
      <c r="O72" s="20"/>
      <c r="P72" s="79"/>
      <c r="Q72" s="12"/>
      <c r="R72" s="12"/>
    </row>
    <row r="73" spans="1:18" x14ac:dyDescent="0.25">
      <c r="A73" s="25"/>
      <c r="B73" s="14"/>
      <c r="C73" s="74"/>
      <c r="D73" s="74"/>
      <c r="E73" s="79"/>
      <c r="F73" s="75"/>
      <c r="G73" s="75"/>
      <c r="H73" s="21"/>
      <c r="I73" s="20"/>
      <c r="J73" s="20"/>
      <c r="K73" s="20"/>
      <c r="L73" s="20"/>
      <c r="M73" s="20"/>
      <c r="N73" s="20"/>
      <c r="O73" s="20"/>
      <c r="P73" s="79"/>
      <c r="Q73" s="12"/>
      <c r="R73" s="12"/>
    </row>
    <row r="74" spans="1:18" x14ac:dyDescent="0.25">
      <c r="A74" s="25"/>
      <c r="B74" s="14"/>
      <c r="C74" s="74"/>
      <c r="D74" s="74"/>
      <c r="E74" s="79"/>
      <c r="F74" s="75"/>
      <c r="G74" s="75"/>
      <c r="H74" s="21"/>
      <c r="I74" s="20"/>
      <c r="J74" s="20"/>
      <c r="K74" s="20"/>
      <c r="L74" s="20"/>
      <c r="M74" s="20"/>
      <c r="N74" s="20"/>
      <c r="O74" s="20"/>
      <c r="P74" s="79"/>
      <c r="Q74" s="12"/>
      <c r="R74" s="12"/>
    </row>
    <row r="75" spans="1:18" x14ac:dyDescent="0.25">
      <c r="A75" s="25"/>
      <c r="B75" s="14"/>
      <c r="C75" s="74"/>
      <c r="D75" s="74"/>
      <c r="E75" s="79"/>
      <c r="F75" s="75"/>
      <c r="G75" s="75"/>
      <c r="H75" s="21"/>
      <c r="I75" s="20"/>
      <c r="J75" s="20"/>
      <c r="K75" s="20"/>
      <c r="L75" s="20"/>
      <c r="M75" s="20"/>
      <c r="N75" s="20"/>
      <c r="O75" s="20"/>
      <c r="P75" s="79"/>
      <c r="Q75" s="12"/>
      <c r="R75" s="12"/>
    </row>
    <row r="76" spans="1:18" x14ac:dyDescent="0.25">
      <c r="A76" s="25"/>
      <c r="B76" s="14"/>
      <c r="C76" s="74"/>
      <c r="D76" s="74"/>
      <c r="E76" s="79"/>
      <c r="F76" s="75"/>
      <c r="G76" s="75"/>
      <c r="H76" s="21"/>
      <c r="I76" s="20"/>
      <c r="J76" s="20"/>
      <c r="K76" s="20"/>
      <c r="L76" s="20"/>
      <c r="M76" s="20"/>
      <c r="N76" s="20"/>
      <c r="O76" s="20"/>
      <c r="P76" s="79"/>
      <c r="Q76" s="12"/>
      <c r="R76" s="12"/>
    </row>
    <row r="77" spans="1:18" x14ac:dyDescent="0.25">
      <c r="A77" s="25"/>
      <c r="B77" s="14"/>
      <c r="C77" s="74"/>
      <c r="D77" s="74"/>
      <c r="E77" s="79"/>
      <c r="F77" s="75"/>
      <c r="G77" s="75"/>
      <c r="H77" s="21"/>
      <c r="I77" s="20"/>
      <c r="J77" s="20"/>
      <c r="K77" s="20"/>
      <c r="L77" s="20"/>
      <c r="M77" s="20"/>
      <c r="N77" s="20"/>
      <c r="O77" s="20"/>
      <c r="P77" s="79"/>
      <c r="Q77" s="12"/>
      <c r="R77" s="12"/>
    </row>
    <row r="78" spans="1:18" x14ac:dyDescent="0.25">
      <c r="A78" s="25"/>
      <c r="B78" s="14"/>
      <c r="C78" s="74"/>
      <c r="D78" s="74"/>
      <c r="E78" s="79"/>
      <c r="F78" s="75"/>
      <c r="G78" s="75"/>
      <c r="H78" s="21"/>
      <c r="I78" s="20"/>
      <c r="J78" s="20"/>
      <c r="K78" s="20"/>
      <c r="L78" s="20"/>
      <c r="M78" s="20"/>
      <c r="N78" s="20"/>
      <c r="O78" s="20"/>
      <c r="P78" s="79"/>
      <c r="Q78" s="12"/>
      <c r="R78" s="12"/>
    </row>
    <row r="79" spans="1:18" x14ac:dyDescent="0.25">
      <c r="A79" s="25"/>
      <c r="B79" s="14"/>
      <c r="C79" s="74"/>
      <c r="D79" s="74"/>
      <c r="E79" s="79"/>
      <c r="F79" s="75"/>
      <c r="G79" s="75"/>
      <c r="H79" s="21"/>
      <c r="I79" s="20"/>
      <c r="J79" s="20"/>
      <c r="K79" s="20"/>
      <c r="L79" s="20"/>
      <c r="M79" s="20"/>
      <c r="N79" s="20"/>
      <c r="O79" s="20"/>
      <c r="P79" s="79"/>
      <c r="Q79" s="12"/>
      <c r="R79" s="12"/>
    </row>
    <row r="80" spans="1:18" x14ac:dyDescent="0.25">
      <c r="A80" s="25"/>
      <c r="B80" s="14"/>
      <c r="C80" s="74"/>
      <c r="D80" s="74"/>
      <c r="E80" s="79"/>
      <c r="F80" s="75"/>
      <c r="G80" s="75"/>
      <c r="H80" s="21"/>
      <c r="I80" s="20"/>
      <c r="J80" s="20"/>
      <c r="K80" s="20"/>
      <c r="L80" s="20"/>
      <c r="M80" s="20"/>
      <c r="N80" s="20"/>
      <c r="O80" s="20"/>
      <c r="P80" s="79"/>
      <c r="Q80" s="12"/>
      <c r="R80" s="12"/>
    </row>
    <row r="81" spans="1:18" x14ac:dyDescent="0.25">
      <c r="A81" s="25"/>
      <c r="B81" s="14"/>
      <c r="C81" s="74"/>
      <c r="D81" s="74"/>
      <c r="E81" s="79"/>
      <c r="F81" s="75"/>
      <c r="G81" s="75"/>
      <c r="H81" s="21"/>
      <c r="I81" s="20"/>
      <c r="J81" s="20"/>
      <c r="K81" s="20"/>
      <c r="L81" s="20"/>
      <c r="M81" s="20"/>
      <c r="N81" s="20"/>
      <c r="O81" s="20"/>
      <c r="P81" s="79"/>
      <c r="Q81" s="12"/>
      <c r="R81" s="12"/>
    </row>
    <row r="82" spans="1:18" x14ac:dyDescent="0.25">
      <c r="A82" s="25"/>
      <c r="B82" s="14"/>
      <c r="C82" s="74"/>
      <c r="D82" s="74"/>
      <c r="E82" s="79"/>
      <c r="F82" s="75"/>
      <c r="G82" s="75"/>
      <c r="H82" s="21"/>
      <c r="I82" s="20"/>
      <c r="J82" s="20"/>
      <c r="K82" s="20"/>
      <c r="L82" s="20"/>
      <c r="M82" s="20"/>
      <c r="N82" s="20"/>
      <c r="O82" s="20"/>
      <c r="P82" s="79"/>
      <c r="Q82" s="12"/>
      <c r="R82" s="12"/>
    </row>
    <row r="83" spans="1:18" x14ac:dyDescent="0.25">
      <c r="A83" s="25"/>
      <c r="B83" s="14"/>
      <c r="C83" s="74"/>
      <c r="D83" s="74"/>
      <c r="E83" s="79"/>
      <c r="F83" s="75"/>
      <c r="G83" s="75"/>
      <c r="H83" s="21"/>
      <c r="I83" s="20"/>
      <c r="J83" s="20"/>
      <c r="K83" s="20"/>
      <c r="L83" s="20"/>
      <c r="M83" s="20"/>
      <c r="N83" s="20"/>
      <c r="O83" s="20"/>
      <c r="P83" s="79"/>
      <c r="Q83" s="12"/>
      <c r="R83" s="12"/>
    </row>
    <row r="84" spans="1:18" x14ac:dyDescent="0.25">
      <c r="A84" s="25"/>
      <c r="B84" s="14"/>
      <c r="C84" s="74"/>
      <c r="D84" s="74"/>
      <c r="E84" s="79"/>
      <c r="F84" s="75"/>
      <c r="G84" s="75"/>
      <c r="H84" s="21"/>
      <c r="I84" s="20"/>
      <c r="J84" s="20"/>
      <c r="K84" s="20"/>
      <c r="L84" s="20"/>
      <c r="M84" s="20"/>
      <c r="N84" s="20"/>
      <c r="O84" s="20"/>
      <c r="P84" s="79"/>
      <c r="Q84" s="12"/>
      <c r="R84" s="12"/>
    </row>
    <row r="85" spans="1:18" x14ac:dyDescent="0.25">
      <c r="A85" s="25"/>
      <c r="B85" s="14"/>
      <c r="C85" s="74"/>
      <c r="D85" s="74"/>
      <c r="E85" s="79"/>
      <c r="F85" s="75"/>
      <c r="G85" s="75"/>
      <c r="H85" s="21"/>
      <c r="I85" s="20"/>
      <c r="J85" s="20"/>
      <c r="K85" s="20"/>
      <c r="L85" s="20"/>
      <c r="M85" s="20"/>
      <c r="N85" s="20"/>
      <c r="O85" s="20"/>
      <c r="P85" s="79"/>
      <c r="Q85" s="12"/>
      <c r="R85" s="12"/>
    </row>
    <row r="86" spans="1:18" x14ac:dyDescent="0.25">
      <c r="A86" s="25"/>
      <c r="B86" s="14"/>
      <c r="C86" s="74"/>
      <c r="D86" s="74"/>
      <c r="E86" s="79"/>
      <c r="F86" s="75"/>
      <c r="G86" s="75"/>
      <c r="H86" s="21"/>
      <c r="I86" s="20"/>
      <c r="J86" s="20"/>
      <c r="K86" s="20"/>
      <c r="L86" s="20"/>
      <c r="M86" s="20"/>
      <c r="N86" s="20"/>
      <c r="O86" s="20"/>
      <c r="P86" s="79"/>
      <c r="Q86" s="12"/>
      <c r="R86" s="12"/>
    </row>
    <row r="87" spans="1:18" x14ac:dyDescent="0.25">
      <c r="A87" s="25"/>
      <c r="B87" s="14"/>
      <c r="C87" s="74"/>
      <c r="D87" s="74"/>
      <c r="E87" s="79"/>
      <c r="F87" s="75"/>
      <c r="G87" s="75"/>
      <c r="H87" s="21"/>
      <c r="I87" s="20"/>
      <c r="J87" s="20"/>
      <c r="K87" s="20"/>
      <c r="L87" s="20"/>
      <c r="M87" s="20"/>
      <c r="N87" s="20"/>
      <c r="O87" s="20"/>
      <c r="P87" s="79"/>
      <c r="Q87" s="12"/>
      <c r="R87" s="12"/>
    </row>
    <row r="88" spans="1:18" x14ac:dyDescent="0.25">
      <c r="A88" s="25"/>
      <c r="B88" s="14"/>
      <c r="C88" s="74"/>
      <c r="D88" s="74"/>
      <c r="E88" s="79"/>
      <c r="F88" s="75"/>
      <c r="G88" s="75"/>
      <c r="H88" s="21"/>
      <c r="I88" s="20"/>
      <c r="J88" s="20"/>
      <c r="K88" s="20"/>
      <c r="L88" s="20"/>
      <c r="M88" s="20"/>
      <c r="N88" s="20"/>
      <c r="O88" s="20"/>
      <c r="P88" s="79"/>
      <c r="Q88" s="12"/>
      <c r="R88" s="12"/>
    </row>
    <row r="89" spans="1:18" x14ac:dyDescent="0.25">
      <c r="A89" s="25"/>
      <c r="B89" s="14"/>
      <c r="C89" s="74"/>
      <c r="D89" s="74"/>
      <c r="E89" s="79"/>
      <c r="F89" s="75"/>
      <c r="G89" s="75"/>
      <c r="H89" s="21"/>
      <c r="I89" s="20"/>
      <c r="J89" s="20"/>
      <c r="K89" s="20"/>
      <c r="L89" s="20"/>
      <c r="M89" s="20"/>
      <c r="N89" s="20"/>
      <c r="O89" s="20"/>
      <c r="P89" s="79"/>
      <c r="Q89" s="12"/>
      <c r="R89" s="12"/>
    </row>
    <row r="90" spans="1:18" x14ac:dyDescent="0.25">
      <c r="A90" s="25"/>
      <c r="B90" s="14"/>
      <c r="C90" s="74"/>
      <c r="D90" s="74"/>
      <c r="E90" s="79"/>
      <c r="F90" s="75"/>
      <c r="G90" s="75"/>
      <c r="H90" s="21"/>
      <c r="I90" s="20"/>
      <c r="J90" s="20"/>
      <c r="K90" s="20"/>
      <c r="L90" s="20"/>
      <c r="M90" s="20"/>
      <c r="N90" s="20"/>
      <c r="O90" s="20"/>
      <c r="P90" s="79"/>
      <c r="Q90" s="12"/>
      <c r="R90" s="12"/>
    </row>
    <row r="91" spans="1:18" x14ac:dyDescent="0.25">
      <c r="A91" s="25"/>
      <c r="B91" s="14"/>
      <c r="C91" s="74"/>
      <c r="D91" s="74"/>
      <c r="E91" s="79"/>
      <c r="F91" s="75"/>
      <c r="G91" s="75"/>
      <c r="H91" s="21"/>
      <c r="I91" s="20"/>
      <c r="J91" s="20"/>
      <c r="K91" s="20"/>
      <c r="L91" s="20"/>
      <c r="M91" s="20"/>
      <c r="N91" s="20"/>
      <c r="O91" s="20"/>
      <c r="P91" s="79"/>
      <c r="Q91" s="12"/>
      <c r="R91" s="12"/>
    </row>
    <row r="92" spans="1:18" x14ac:dyDescent="0.25">
      <c r="A92" s="25"/>
      <c r="B92" s="14"/>
      <c r="C92" s="74"/>
      <c r="D92" s="74"/>
      <c r="E92" s="79"/>
      <c r="F92" s="75"/>
      <c r="G92" s="75"/>
      <c r="H92" s="21"/>
      <c r="I92" s="20"/>
      <c r="J92" s="20"/>
      <c r="K92" s="20"/>
      <c r="L92" s="20"/>
      <c r="M92" s="20"/>
      <c r="N92" s="20"/>
      <c r="O92" s="20"/>
      <c r="P92" s="79"/>
      <c r="Q92" s="12"/>
      <c r="R92" s="12"/>
    </row>
    <row r="93" spans="1:18" x14ac:dyDescent="0.25">
      <c r="A93" s="25"/>
      <c r="B93" s="14"/>
      <c r="C93" s="74"/>
      <c r="D93" s="74"/>
      <c r="E93" s="79"/>
      <c r="F93" s="75"/>
      <c r="G93" s="75"/>
      <c r="H93" s="21"/>
      <c r="I93" s="20"/>
      <c r="J93" s="20"/>
      <c r="K93" s="20"/>
      <c r="L93" s="20"/>
      <c r="M93" s="20"/>
      <c r="N93" s="20"/>
      <c r="O93" s="20"/>
      <c r="P93" s="79"/>
      <c r="Q93" s="12"/>
      <c r="R93" s="12"/>
    </row>
    <row r="94" spans="1:18" x14ac:dyDescent="0.25">
      <c r="A94" s="25"/>
      <c r="B94" s="14"/>
      <c r="C94" s="74"/>
      <c r="D94" s="74"/>
      <c r="E94" s="79"/>
      <c r="F94" s="75"/>
      <c r="G94" s="75"/>
      <c r="H94" s="21"/>
      <c r="I94" s="20"/>
      <c r="J94" s="20"/>
      <c r="K94" s="20"/>
      <c r="L94" s="20"/>
      <c r="M94" s="20"/>
      <c r="N94" s="20"/>
      <c r="O94" s="20"/>
      <c r="P94" s="79"/>
      <c r="Q94" s="12"/>
      <c r="R94" s="12"/>
    </row>
    <row r="95" spans="1:18" x14ac:dyDescent="0.25">
      <c r="A95" s="25"/>
      <c r="B95" s="14"/>
      <c r="C95" s="79"/>
      <c r="D95" s="74"/>
      <c r="E95" s="79"/>
      <c r="F95" s="75"/>
      <c r="G95" s="75"/>
      <c r="H95" s="21"/>
      <c r="I95" s="20"/>
      <c r="J95" s="20"/>
      <c r="K95" s="20"/>
      <c r="L95" s="20"/>
      <c r="M95" s="20"/>
      <c r="N95" s="20"/>
      <c r="O95" s="20"/>
      <c r="P95" s="79"/>
      <c r="Q95" s="12"/>
      <c r="R95" s="12"/>
    </row>
    <row r="96" spans="1:18" x14ac:dyDescent="0.25">
      <c r="A96" s="25"/>
      <c r="B96" s="14"/>
      <c r="C96" s="74"/>
      <c r="D96" s="74"/>
      <c r="E96" s="79"/>
      <c r="F96" s="75"/>
      <c r="G96" s="75"/>
      <c r="H96" s="21"/>
      <c r="I96" s="20"/>
      <c r="J96" s="20"/>
      <c r="K96" s="20"/>
      <c r="L96" s="20"/>
      <c r="M96" s="20"/>
      <c r="N96" s="20"/>
      <c r="O96" s="20"/>
      <c r="P96" s="79"/>
      <c r="Q96" s="12"/>
      <c r="R96" s="12"/>
    </row>
    <row r="97" spans="1:18" x14ac:dyDescent="0.25">
      <c r="A97" s="25"/>
      <c r="B97" s="14"/>
      <c r="C97" s="74"/>
      <c r="D97" s="74"/>
      <c r="E97" s="79"/>
      <c r="F97" s="75"/>
      <c r="G97" s="75"/>
      <c r="H97" s="21"/>
      <c r="I97" s="20"/>
      <c r="J97" s="20"/>
      <c r="K97" s="20"/>
      <c r="L97" s="20"/>
      <c r="M97" s="20"/>
      <c r="N97" s="20"/>
      <c r="O97" s="20"/>
      <c r="P97" s="79"/>
      <c r="Q97" s="12"/>
      <c r="R97" s="12"/>
    </row>
    <row r="98" spans="1:18" x14ac:dyDescent="0.25">
      <c r="A98" s="25"/>
      <c r="B98" s="14"/>
      <c r="C98" s="74"/>
      <c r="D98" s="74"/>
      <c r="E98" s="79"/>
      <c r="F98" s="75"/>
      <c r="G98" s="75"/>
      <c r="H98" s="21"/>
      <c r="I98" s="20"/>
      <c r="J98" s="20"/>
      <c r="K98" s="20"/>
      <c r="L98" s="20"/>
      <c r="M98" s="20"/>
      <c r="N98" s="20"/>
      <c r="O98" s="20"/>
      <c r="P98" s="79"/>
      <c r="Q98" s="12"/>
      <c r="R98" s="12"/>
    </row>
    <row r="99" spans="1:18" x14ac:dyDescent="0.25">
      <c r="A99" s="25"/>
      <c r="B99" s="14"/>
      <c r="C99" s="74"/>
      <c r="D99" s="74"/>
      <c r="E99" s="79"/>
      <c r="F99" s="75"/>
      <c r="G99" s="75"/>
      <c r="H99" s="21"/>
      <c r="I99" s="20"/>
      <c r="J99" s="20"/>
      <c r="K99" s="20"/>
      <c r="L99" s="20"/>
      <c r="M99" s="20"/>
      <c r="N99" s="20"/>
      <c r="O99" s="20"/>
      <c r="P99" s="79"/>
      <c r="Q99" s="12"/>
      <c r="R99" s="12"/>
    </row>
    <row r="100" spans="1:18" x14ac:dyDescent="0.25">
      <c r="A100" s="26"/>
      <c r="B100" s="11"/>
      <c r="C100" s="76"/>
      <c r="D100" s="76"/>
      <c r="E100" s="76"/>
      <c r="F100" s="77"/>
      <c r="G100" s="77"/>
      <c r="H100" s="22"/>
      <c r="I100" s="20"/>
      <c r="J100" s="5"/>
      <c r="K100" s="5"/>
      <c r="L100" s="5"/>
      <c r="M100" s="5"/>
      <c r="N100" s="5"/>
      <c r="O100" s="5"/>
      <c r="P100" s="12"/>
      <c r="Q100" s="12"/>
      <c r="R100" s="12"/>
    </row>
    <row r="101" spans="1:18" x14ac:dyDescent="0.25">
      <c r="A101" s="27">
        <f>COUNT(A2:A100)</f>
        <v>1</v>
      </c>
      <c r="B101" s="23"/>
      <c r="C101" s="78"/>
      <c r="D101" s="78"/>
      <c r="E101" s="78"/>
      <c r="F101" s="73"/>
      <c r="G101" s="73"/>
      <c r="H101" s="9">
        <f>SUM(H2:H100)</f>
        <v>5787771740</v>
      </c>
      <c r="I101" s="7"/>
      <c r="J101" s="7"/>
      <c r="K101" s="7"/>
      <c r="L101" s="7"/>
      <c r="M101" s="7"/>
      <c r="N101" s="7"/>
      <c r="O101" s="7"/>
      <c r="P101" s="28"/>
      <c r="Q101" s="28"/>
      <c r="R101" s="28"/>
    </row>
  </sheetData>
  <dataValidations count="3">
    <dataValidation type="whole" allowBlank="1" showInputMessage="1" showErrorMessage="1" sqref="F4 H1:H1048576">
      <formula1>0</formula1>
      <formula2>10000000000000</formula2>
    </dataValidation>
    <dataValidation type="textLength" operator="equal" allowBlank="1" showInputMessage="1" showErrorMessage="1" sqref="C1:C1048576">
      <formula1>23</formula1>
    </dataValidation>
    <dataValidation type="date" allowBlank="1" showInputMessage="1" showErrorMessage="1" sqref="B2:B101">
      <formula1>1</formula1>
      <formula2>402133</formula2>
    </dataValidation>
  </dataValidations>
  <pageMargins left="0.7" right="0.7" top="0.75" bottom="0.75" header="0.3" footer="0.3"/>
  <pageSetup orientation="portrait" horizontalDpi="4294967295" verticalDpi="4294967295" r:id="rId1"/>
  <extLst>
    <ext xmlns:x14="http://schemas.microsoft.com/office/spreadsheetml/2009/9/main" uri="{CCE6A557-97BC-4b89-ADB6-D9C93CAAB3DF}">
      <x14:dataValidations xmlns:xm="http://schemas.microsoft.com/office/excel/2006/main" count="10">
        <x14:dataValidation type="list" allowBlank="1" showInputMessage="1" showErrorMessage="1">
          <x14:formula1>
            <xm:f>Hoja3!$K$2:$K$31</xm:f>
          </x14:formula1>
          <xm:sqref>P1 P7:P1048576</xm:sqref>
        </x14:dataValidation>
        <x14:dataValidation type="list" allowBlank="1" showInputMessage="1" showErrorMessage="1">
          <x14:formula1>
            <xm:f>Hoja3!$D$2:$D$7</xm:f>
          </x14:formula1>
          <xm:sqref>D1 D4:D1048576</xm:sqref>
        </x14:dataValidation>
        <x14:dataValidation type="list" allowBlank="1" showInputMessage="1" showErrorMessage="1">
          <x14:formula1>
            <xm:f>Hoja3!$L$2:$L$25</xm:f>
          </x14:formula1>
          <xm:sqref>Q1 Q4:Q1048576</xm:sqref>
        </x14:dataValidation>
        <x14:dataValidation type="list" allowBlank="1" showInputMessage="1" showErrorMessage="1">
          <x14:formula1>
            <xm:f>Hoja3!$I$2:$I$7</xm:f>
          </x14:formula1>
          <xm:sqref>I1 G4 I4:I1048576</xm:sqref>
        </x14:dataValidation>
        <x14:dataValidation type="list" allowBlank="1" showInputMessage="1" showErrorMessage="1">
          <x14:formula1>
            <xm:f>Hoja3!$J$2:$J$3</xm:f>
          </x14:formula1>
          <xm:sqref>J1 J4:J1048576</xm:sqref>
        </x14:dataValidation>
        <x14:dataValidation type="list" allowBlank="1" showInputMessage="1" showErrorMessage="1">
          <x14:formula1>
            <xm:f>Hoja3!$G$2:$G$28</xm:f>
          </x14:formula1>
          <xm:sqref>G5:G1048576</xm:sqref>
        </x14:dataValidation>
        <x14:dataValidation type="list" allowBlank="1" showInputMessage="1" showErrorMessage="1">
          <x14:formula1>
            <xm:f>Hoja3!$F$2:$F$13</xm:f>
          </x14:formula1>
          <xm:sqref>F1 F5:F1048576</xm:sqref>
        </x14:dataValidation>
        <x14:dataValidation type="list" allowBlank="1" showInputMessage="1" showErrorMessage="1">
          <x14:formula1>
            <xm:f>[2]Hoja3!#REF!</xm:f>
          </x14:formula1>
          <xm:sqref>D2:D3 I2:J3 F2:G3</xm:sqref>
        </x14:dataValidation>
        <x14:dataValidation type="list" allowBlank="1" showInputMessage="1" showErrorMessage="1">
          <x14:formula1>
            <xm:f>[1]Hoja3!#REF!</xm:f>
          </x14:formula1>
          <xm:sqref>P2:Q3 P4</xm:sqref>
        </x14:dataValidation>
        <x14:dataValidation type="list" allowBlank="1" showInputMessage="1" showErrorMessage="1">
          <x14:formula1>
            <xm:f>[4]Hoja3!#REF!</xm:f>
          </x14:formula1>
          <xm:sqref>K2:O4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L77"/>
  <sheetViews>
    <sheetView zoomScaleNormal="100" workbookViewId="0">
      <selection activeCell="F27" sqref="F27"/>
    </sheetView>
  </sheetViews>
  <sheetFormatPr baseColWidth="10" defaultRowHeight="12.75" x14ac:dyDescent="0.2"/>
  <cols>
    <col min="1" max="3" width="1.7109375" style="1" customWidth="1"/>
    <col min="4" max="4" width="16.7109375" style="1" bestFit="1" customWidth="1"/>
    <col min="5" max="5" width="1.7109375" style="1" customWidth="1"/>
    <col min="6" max="6" width="44.42578125" style="1" bestFit="1" customWidth="1"/>
    <col min="7" max="7" width="42" style="1" bestFit="1" customWidth="1"/>
    <col min="8" max="8" width="2.7109375" style="1" customWidth="1"/>
    <col min="9" max="9" width="17.85546875" style="1" bestFit="1" customWidth="1"/>
    <col min="10" max="10" width="27.140625" style="1" bestFit="1" customWidth="1"/>
    <col min="11" max="11" width="34.7109375" style="1" bestFit="1" customWidth="1"/>
    <col min="12" max="12" width="35.42578125" style="1" bestFit="1" customWidth="1"/>
    <col min="13" max="16384" width="11.42578125" style="1"/>
  </cols>
  <sheetData>
    <row r="1" spans="4:12" x14ac:dyDescent="0.2">
      <c r="D1" s="3" t="s">
        <v>42</v>
      </c>
      <c r="E1" s="3"/>
      <c r="F1" s="1" t="s">
        <v>43</v>
      </c>
      <c r="G1" s="2" t="s">
        <v>44</v>
      </c>
      <c r="H1" s="2"/>
      <c r="I1" s="1" t="s">
        <v>45</v>
      </c>
      <c r="J1" s="3" t="s">
        <v>46</v>
      </c>
      <c r="K1" s="1" t="s">
        <v>87</v>
      </c>
      <c r="L1" s="1" t="s">
        <v>126</v>
      </c>
    </row>
    <row r="2" spans="4:12" x14ac:dyDescent="0.2">
      <c r="D2" s="1" t="s">
        <v>1</v>
      </c>
      <c r="F2" s="1" t="s">
        <v>2</v>
      </c>
      <c r="G2" s="2" t="s">
        <v>16</v>
      </c>
      <c r="H2" s="2"/>
      <c r="I2" s="1" t="s">
        <v>26</v>
      </c>
      <c r="J2" s="3" t="s">
        <v>4</v>
      </c>
      <c r="K2" s="1" t="s">
        <v>110</v>
      </c>
      <c r="L2" s="1" t="s">
        <v>58</v>
      </c>
    </row>
    <row r="3" spans="4:12" x14ac:dyDescent="0.2">
      <c r="D3" s="1" t="s">
        <v>33</v>
      </c>
      <c r="F3" s="1" t="s">
        <v>47</v>
      </c>
      <c r="G3" s="2" t="s">
        <v>3</v>
      </c>
      <c r="H3" s="2"/>
      <c r="I3" s="1" t="s">
        <v>31</v>
      </c>
      <c r="J3" s="3" t="s">
        <v>27</v>
      </c>
      <c r="K3" s="1" t="s">
        <v>90</v>
      </c>
      <c r="L3" s="1" t="s">
        <v>78</v>
      </c>
    </row>
    <row r="4" spans="4:12" x14ac:dyDescent="0.2">
      <c r="D4" s="1" t="s">
        <v>37</v>
      </c>
      <c r="F4" s="1" t="s">
        <v>34</v>
      </c>
      <c r="G4" s="2" t="s">
        <v>24</v>
      </c>
      <c r="H4" s="2"/>
      <c r="I4" s="1" t="s">
        <v>6</v>
      </c>
      <c r="K4" s="1" t="s">
        <v>104</v>
      </c>
      <c r="L4" s="1" t="s">
        <v>71</v>
      </c>
    </row>
    <row r="5" spans="4:12" x14ac:dyDescent="0.2">
      <c r="D5" s="1" t="s">
        <v>7</v>
      </c>
      <c r="F5" s="1" t="s">
        <v>48</v>
      </c>
      <c r="G5" s="2" t="s">
        <v>5</v>
      </c>
      <c r="H5" s="2"/>
      <c r="I5" s="1" t="s">
        <v>125</v>
      </c>
      <c r="K5" s="1" t="s">
        <v>93</v>
      </c>
      <c r="L5" s="1" t="s">
        <v>79</v>
      </c>
    </row>
    <row r="6" spans="4:12" x14ac:dyDescent="0.2">
      <c r="D6" s="1" t="s">
        <v>49</v>
      </c>
      <c r="F6" s="1" t="s">
        <v>22</v>
      </c>
      <c r="G6" s="2" t="s">
        <v>50</v>
      </c>
      <c r="H6" s="2"/>
      <c r="I6" s="1" t="s">
        <v>10</v>
      </c>
      <c r="K6" s="1" t="s">
        <v>111</v>
      </c>
      <c r="L6" s="1" t="s">
        <v>74</v>
      </c>
    </row>
    <row r="7" spans="4:12" x14ac:dyDescent="0.2">
      <c r="D7" s="1" t="s">
        <v>118</v>
      </c>
      <c r="F7" s="1" t="s">
        <v>13</v>
      </c>
      <c r="G7" s="2" t="s">
        <v>28</v>
      </c>
      <c r="H7" s="2"/>
      <c r="I7" s="1" t="s">
        <v>41</v>
      </c>
      <c r="K7" s="1" t="s">
        <v>106</v>
      </c>
      <c r="L7" s="1" t="s">
        <v>72</v>
      </c>
    </row>
    <row r="8" spans="4:12" x14ac:dyDescent="0.2">
      <c r="F8" s="1" t="s">
        <v>8</v>
      </c>
      <c r="G8" s="2" t="s">
        <v>23</v>
      </c>
      <c r="H8" s="2"/>
      <c r="K8" s="1" t="s">
        <v>94</v>
      </c>
      <c r="L8" s="1" t="s">
        <v>59</v>
      </c>
    </row>
    <row r="9" spans="4:12" x14ac:dyDescent="0.2">
      <c r="F9" s="1" t="s">
        <v>32</v>
      </c>
      <c r="G9" s="2" t="s">
        <v>17</v>
      </c>
      <c r="H9" s="2"/>
      <c r="K9" s="1" t="s">
        <v>112</v>
      </c>
      <c r="L9" s="1" t="s">
        <v>60</v>
      </c>
    </row>
    <row r="10" spans="4:12" x14ac:dyDescent="0.2">
      <c r="F10" s="1" t="s">
        <v>15</v>
      </c>
      <c r="G10" s="2" t="s">
        <v>21</v>
      </c>
      <c r="H10" s="2"/>
      <c r="K10" s="1" t="s">
        <v>103</v>
      </c>
      <c r="L10" s="1" t="s">
        <v>80</v>
      </c>
    </row>
    <row r="11" spans="4:12" x14ac:dyDescent="0.2">
      <c r="F11" s="3" t="s">
        <v>51</v>
      </c>
      <c r="G11" s="2" t="s">
        <v>30</v>
      </c>
      <c r="H11" s="2"/>
      <c r="K11" s="1" t="s">
        <v>88</v>
      </c>
      <c r="L11" s="1" t="s">
        <v>61</v>
      </c>
    </row>
    <row r="12" spans="4:12" x14ac:dyDescent="0.2">
      <c r="F12" s="1" t="s">
        <v>124</v>
      </c>
      <c r="G12" s="2" t="s">
        <v>52</v>
      </c>
      <c r="H12" s="2"/>
      <c r="K12" s="1" t="s">
        <v>113</v>
      </c>
      <c r="L12" s="1" t="s">
        <v>77</v>
      </c>
    </row>
    <row r="13" spans="4:12" x14ac:dyDescent="0.2">
      <c r="F13" s="1" t="s">
        <v>38</v>
      </c>
      <c r="G13" s="2" t="s">
        <v>18</v>
      </c>
      <c r="H13" s="2"/>
      <c r="K13" s="1" t="s">
        <v>95</v>
      </c>
      <c r="L13" s="1" t="s">
        <v>76</v>
      </c>
    </row>
    <row r="14" spans="4:12" x14ac:dyDescent="0.2">
      <c r="G14" s="2" t="s">
        <v>11</v>
      </c>
      <c r="H14" s="2"/>
      <c r="K14" s="1" t="s">
        <v>96</v>
      </c>
      <c r="L14" s="1" t="s">
        <v>68</v>
      </c>
    </row>
    <row r="15" spans="4:12" x14ac:dyDescent="0.2">
      <c r="G15" s="2" t="s">
        <v>12</v>
      </c>
      <c r="H15" s="2"/>
      <c r="K15" s="1" t="s">
        <v>97</v>
      </c>
      <c r="L15" s="1" t="s">
        <v>62</v>
      </c>
    </row>
    <row r="16" spans="4:12" x14ac:dyDescent="0.2">
      <c r="G16" s="2" t="s">
        <v>53</v>
      </c>
      <c r="H16" s="2"/>
      <c r="K16" s="1" t="s">
        <v>98</v>
      </c>
      <c r="L16" s="1" t="s">
        <v>63</v>
      </c>
    </row>
    <row r="17" spans="7:12" x14ac:dyDescent="0.2">
      <c r="G17" s="2" t="s">
        <v>54</v>
      </c>
      <c r="H17" s="2"/>
      <c r="K17" s="1" t="s">
        <v>99</v>
      </c>
      <c r="L17" s="1" t="s">
        <v>75</v>
      </c>
    </row>
    <row r="18" spans="7:12" x14ac:dyDescent="0.2">
      <c r="G18" s="4" t="s">
        <v>55</v>
      </c>
      <c r="H18" s="2"/>
      <c r="K18" s="1" t="s">
        <v>107</v>
      </c>
      <c r="L18" s="1" t="s">
        <v>64</v>
      </c>
    </row>
    <row r="19" spans="7:12" x14ac:dyDescent="0.2">
      <c r="G19" s="2" t="s">
        <v>29</v>
      </c>
      <c r="H19" s="2"/>
      <c r="K19" s="1" t="s">
        <v>91</v>
      </c>
      <c r="L19" s="1" t="s">
        <v>73</v>
      </c>
    </row>
    <row r="20" spans="7:12" x14ac:dyDescent="0.2">
      <c r="G20" s="2" t="s">
        <v>36</v>
      </c>
      <c r="H20" s="2"/>
      <c r="K20" s="1" t="s">
        <v>114</v>
      </c>
      <c r="L20" s="1" t="s">
        <v>66</v>
      </c>
    </row>
    <row r="21" spans="7:12" ht="25.5" x14ac:dyDescent="0.2">
      <c r="G21" s="2" t="s">
        <v>14</v>
      </c>
      <c r="H21" s="2"/>
      <c r="K21" s="1" t="s">
        <v>109</v>
      </c>
      <c r="L21" s="1" t="s">
        <v>70</v>
      </c>
    </row>
    <row r="22" spans="7:12" x14ac:dyDescent="0.2">
      <c r="G22" s="2" t="s">
        <v>19</v>
      </c>
      <c r="H22" s="2"/>
      <c r="K22" s="1" t="s">
        <v>100</v>
      </c>
      <c r="L22" s="1" t="s">
        <v>67</v>
      </c>
    </row>
    <row r="23" spans="7:12" x14ac:dyDescent="0.2">
      <c r="G23" s="2" t="s">
        <v>20</v>
      </c>
      <c r="H23" s="2"/>
      <c r="K23" s="1" t="s">
        <v>115</v>
      </c>
      <c r="L23" s="1" t="s">
        <v>57</v>
      </c>
    </row>
    <row r="24" spans="7:12" x14ac:dyDescent="0.2">
      <c r="G24" s="2" t="s">
        <v>9</v>
      </c>
      <c r="H24" s="2"/>
      <c r="K24" s="1" t="s">
        <v>92</v>
      </c>
      <c r="L24" s="1" t="s">
        <v>65</v>
      </c>
    </row>
    <row r="25" spans="7:12" x14ac:dyDescent="0.2">
      <c r="G25" s="2" t="s">
        <v>35</v>
      </c>
      <c r="H25" s="2"/>
      <c r="K25" s="1" t="s">
        <v>101</v>
      </c>
      <c r="L25" s="1" t="s">
        <v>69</v>
      </c>
    </row>
    <row r="26" spans="7:12" x14ac:dyDescent="0.2">
      <c r="G26" s="2" t="s">
        <v>39</v>
      </c>
      <c r="H26" s="2"/>
      <c r="K26" s="1" t="s">
        <v>117</v>
      </c>
    </row>
    <row r="27" spans="7:12" x14ac:dyDescent="0.2">
      <c r="G27" s="2" t="s">
        <v>40</v>
      </c>
      <c r="H27" s="2"/>
      <c r="K27" s="1" t="s">
        <v>102</v>
      </c>
    </row>
    <row r="28" spans="7:12" x14ac:dyDescent="0.2">
      <c r="G28" s="2" t="s">
        <v>25</v>
      </c>
      <c r="H28" s="2"/>
      <c r="K28" s="1" t="s">
        <v>108</v>
      </c>
    </row>
    <row r="29" spans="7:12" x14ac:dyDescent="0.2">
      <c r="G29" s="2"/>
      <c r="H29" s="2"/>
      <c r="K29" s="1" t="s">
        <v>116</v>
      </c>
    </row>
    <row r="30" spans="7:12" x14ac:dyDescent="0.2">
      <c r="G30" s="2"/>
      <c r="H30" s="2"/>
      <c r="K30" s="1" t="s">
        <v>89</v>
      </c>
    </row>
    <row r="31" spans="7:12" x14ac:dyDescent="0.2">
      <c r="G31" s="2"/>
      <c r="H31" s="2"/>
      <c r="K31" s="1" t="s">
        <v>105</v>
      </c>
    </row>
    <row r="32" spans="7:12" x14ac:dyDescent="0.2">
      <c r="G32" s="2"/>
      <c r="H32" s="2"/>
    </row>
    <row r="33" spans="7:8" x14ac:dyDescent="0.2">
      <c r="G33" s="2"/>
      <c r="H33" s="2"/>
    </row>
    <row r="34" spans="7:8" x14ac:dyDescent="0.2">
      <c r="G34" s="2"/>
      <c r="H34" s="2"/>
    </row>
    <row r="35" spans="7:8" x14ac:dyDescent="0.2">
      <c r="G35" s="2"/>
      <c r="H35" s="2"/>
    </row>
    <row r="36" spans="7:8" x14ac:dyDescent="0.2">
      <c r="G36" s="2"/>
      <c r="H36" s="2"/>
    </row>
    <row r="37" spans="7:8" x14ac:dyDescent="0.2">
      <c r="G37" s="2"/>
      <c r="H37" s="2"/>
    </row>
    <row r="38" spans="7:8" x14ac:dyDescent="0.2">
      <c r="G38" s="2"/>
      <c r="H38" s="2"/>
    </row>
    <row r="39" spans="7:8" x14ac:dyDescent="0.2">
      <c r="G39" s="2"/>
      <c r="H39" s="2"/>
    </row>
    <row r="40" spans="7:8" x14ac:dyDescent="0.2">
      <c r="G40" s="2"/>
      <c r="H40" s="2"/>
    </row>
    <row r="41" spans="7:8" x14ac:dyDescent="0.2">
      <c r="G41" s="2"/>
      <c r="H41" s="2"/>
    </row>
    <row r="42" spans="7:8" x14ac:dyDescent="0.2">
      <c r="G42" s="2"/>
      <c r="H42" s="2"/>
    </row>
    <row r="43" spans="7:8" x14ac:dyDescent="0.2">
      <c r="G43" s="2"/>
      <c r="H43" s="2"/>
    </row>
    <row r="44" spans="7:8" x14ac:dyDescent="0.2">
      <c r="G44" s="2"/>
      <c r="H44" s="2"/>
    </row>
    <row r="45" spans="7:8" x14ac:dyDescent="0.2">
      <c r="G45" s="2"/>
      <c r="H45" s="2"/>
    </row>
    <row r="46" spans="7:8" x14ac:dyDescent="0.2">
      <c r="G46" s="2"/>
      <c r="H46" s="2"/>
    </row>
    <row r="47" spans="7:8" x14ac:dyDescent="0.2">
      <c r="G47" s="2"/>
      <c r="H47" s="2"/>
    </row>
    <row r="48" spans="7:8" x14ac:dyDescent="0.2">
      <c r="G48" s="2"/>
      <c r="H48" s="2"/>
    </row>
    <row r="49" spans="7:8" x14ac:dyDescent="0.2">
      <c r="G49" s="2"/>
      <c r="H49" s="2"/>
    </row>
    <row r="50" spans="7:8" x14ac:dyDescent="0.2">
      <c r="G50" s="2"/>
      <c r="H50" s="2"/>
    </row>
    <row r="51" spans="7:8" x14ac:dyDescent="0.2">
      <c r="G51" s="2"/>
      <c r="H51" s="2"/>
    </row>
    <row r="52" spans="7:8" x14ac:dyDescent="0.2">
      <c r="G52" s="2"/>
      <c r="H52" s="2"/>
    </row>
    <row r="53" spans="7:8" x14ac:dyDescent="0.2">
      <c r="G53" s="2"/>
      <c r="H53" s="2"/>
    </row>
    <row r="54" spans="7:8" x14ac:dyDescent="0.2">
      <c r="G54" s="2"/>
      <c r="H54" s="2"/>
    </row>
    <row r="55" spans="7:8" x14ac:dyDescent="0.2">
      <c r="G55" s="2"/>
      <c r="H55" s="2"/>
    </row>
    <row r="56" spans="7:8" x14ac:dyDescent="0.2">
      <c r="G56" s="2"/>
      <c r="H56" s="2"/>
    </row>
    <row r="57" spans="7:8" x14ac:dyDescent="0.2">
      <c r="G57" s="2"/>
      <c r="H57" s="2"/>
    </row>
    <row r="58" spans="7:8" x14ac:dyDescent="0.2">
      <c r="G58" s="2"/>
      <c r="H58" s="2"/>
    </row>
    <row r="59" spans="7:8" x14ac:dyDescent="0.2">
      <c r="G59" s="2"/>
      <c r="H59" s="2"/>
    </row>
    <row r="60" spans="7:8" x14ac:dyDescent="0.2">
      <c r="G60" s="2"/>
      <c r="H60" s="2"/>
    </row>
    <row r="61" spans="7:8" x14ac:dyDescent="0.2">
      <c r="G61" s="2"/>
      <c r="H61" s="2"/>
    </row>
    <row r="62" spans="7:8" x14ac:dyDescent="0.2">
      <c r="G62" s="2"/>
      <c r="H62" s="2"/>
    </row>
    <row r="63" spans="7:8" x14ac:dyDescent="0.2">
      <c r="G63" s="2"/>
      <c r="H63" s="2"/>
    </row>
    <row r="64" spans="7:8" x14ac:dyDescent="0.2">
      <c r="G64" s="2"/>
      <c r="H64" s="2"/>
    </row>
    <row r="65" spans="7:8" x14ac:dyDescent="0.2">
      <c r="G65" s="2"/>
      <c r="H65" s="2"/>
    </row>
    <row r="66" spans="7:8" x14ac:dyDescent="0.2">
      <c r="G66" s="2"/>
      <c r="H66" s="2"/>
    </row>
    <row r="67" spans="7:8" x14ac:dyDescent="0.2">
      <c r="G67" s="2"/>
      <c r="H67" s="2"/>
    </row>
    <row r="68" spans="7:8" x14ac:dyDescent="0.2">
      <c r="G68" s="2"/>
      <c r="H68" s="2"/>
    </row>
    <row r="69" spans="7:8" x14ac:dyDescent="0.2">
      <c r="G69" s="2"/>
      <c r="H69" s="2"/>
    </row>
    <row r="70" spans="7:8" x14ac:dyDescent="0.2">
      <c r="G70" s="2"/>
      <c r="H70" s="2"/>
    </row>
    <row r="71" spans="7:8" x14ac:dyDescent="0.2">
      <c r="G71" s="2"/>
      <c r="H71" s="2"/>
    </row>
    <row r="72" spans="7:8" x14ac:dyDescent="0.2">
      <c r="G72" s="2"/>
      <c r="H72" s="2"/>
    </row>
    <row r="73" spans="7:8" x14ac:dyDescent="0.2">
      <c r="G73" s="2"/>
      <c r="H73" s="2"/>
    </row>
    <row r="74" spans="7:8" x14ac:dyDescent="0.2">
      <c r="G74" s="2"/>
      <c r="H74" s="2"/>
    </row>
    <row r="75" spans="7:8" x14ac:dyDescent="0.2">
      <c r="G75" s="2"/>
      <c r="H75" s="2"/>
    </row>
    <row r="76" spans="7:8" x14ac:dyDescent="0.2">
      <c r="G76" s="2"/>
      <c r="H76" s="2"/>
    </row>
    <row r="77" spans="7:8" x14ac:dyDescent="0.2">
      <c r="H77" s="2"/>
    </row>
  </sheetData>
  <sheetProtection algorithmName="SHA-512" hashValue="6pt9q9ool3vDjQOkQGiV8EN7RiPX5eYAxCkvcB7+lgV+0o+3kjTqaw0oBH6cgMmwTeIjGKEhi3Rkqv43g9IzxA==" saltValue="Iy0bEtl6NBBysAdX5cygyQ==" spinCount="100000" sheet="1" objects="1" scenarios="1" selectLockedCells="1" selectUnlockedCells="1"/>
  <sortState ref="K2:K31">
    <sortCondition ref="K2:K31"/>
  </sortState>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DEMANDADOS</vt:lpstr>
      <vt:lpstr>DEMANDANTES</vt:lpstr>
      <vt:lpstr>Hoja3</vt:lpstr>
      <vt:lpstr>DEMANDADOS!Área_de_impresión</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SRAMIREZM</dc:creator>
  <cp:lastModifiedBy>DEISY JULIET PARRA SEPULVEDA</cp:lastModifiedBy>
  <cp:lastPrinted>2015-04-09T18:25:47Z</cp:lastPrinted>
  <dcterms:created xsi:type="dcterms:W3CDTF">2013-05-30T18:12:09Z</dcterms:created>
  <dcterms:modified xsi:type="dcterms:W3CDTF">2015-11-05T13:16:58Z</dcterms:modified>
</cp:coreProperties>
</file>