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0" windowWidth="11580" windowHeight="5040"/>
  </bookViews>
  <sheets>
    <sheet name="TABLA PERIODICA" sheetId="1" r:id="rId1"/>
    <sheet name="PROYECTOS INDICADOR" sheetId="5" r:id="rId2"/>
  </sheets>
  <definedNames>
    <definedName name="_xlnm._FilterDatabase" localSheetId="1" hidden="1">'PROYECTOS INDICADOR'!$A$3:$M$72</definedName>
    <definedName name="_xlnm.Print_Area" localSheetId="0">'TABLA PERIODICA'!$A$1:$V$53</definedName>
  </definedNames>
  <calcPr calcId="145621"/>
</workbook>
</file>

<file path=xl/calcChain.xml><?xml version="1.0" encoding="utf-8"?>
<calcChain xmlns="http://schemas.openxmlformats.org/spreadsheetml/2006/main">
  <c r="D75" i="5" l="1"/>
  <c r="T45" i="1"/>
  <c r="T46" i="1"/>
  <c r="T44" i="1"/>
  <c r="S47" i="1"/>
  <c r="T47" i="1"/>
  <c r="V45" i="1"/>
  <c r="V46" i="1"/>
  <c r="V44" i="1"/>
  <c r="U47" i="1"/>
  <c r="V47" i="1" s="1"/>
</calcChain>
</file>

<file path=xl/comments1.xml><?xml version="1.0" encoding="utf-8"?>
<comments xmlns="http://schemas.openxmlformats.org/spreadsheetml/2006/main">
  <authors>
    <author>JUDITH PUERTA CARDONA</author>
  </authors>
  <commentList>
    <comment ref="I9" authorId="0">
      <text>
        <r>
          <rPr>
            <sz val="16"/>
            <color indexed="81"/>
            <rFont val="Tahoma"/>
            <family val="2"/>
          </rPr>
          <t>Con relación a este indicador, la secretaria ha  trabajado  conforme con las competencias que le otorga la ley en el tema del sistema de información y en concordancia  con los  lineamientos y avances metodológicos  y estructurales que se están dando desde  nivel nacional , en este sentido se diseñó este indicador. 
Posterior al  proceso de formulación del Plan de Desarrollo el Ministerio presenta nuevos avances en los que se encuentra la creación de diferentes observatorios,  aproximadamente 15 que permitirán monitorear cambios en la salud de la población, seguir tendencias de la evolución de la misma y analizar los determinantes socio-económicos que contribuyen con la ocurrencia de desigualdades en salud. Este observatorio tendrá cobertura nacional, por lo cual hace innecesaria la construcción de observatorios departamentales, por lo anterior consideramos no se requiere asignar recursos  en la creación un nuevo Observatorio en Antioquia, se acogerá la directriz nacional donde ya hay recursos asignados para este propósito. Este indicador debe retirarse del plan de desarrollo, previa aprobación de la Asamblea.</t>
        </r>
      </text>
    </comment>
    <comment ref="S9" authorId="0">
      <text>
        <r>
          <rPr>
            <b/>
            <sz val="14"/>
            <color indexed="81"/>
            <rFont val="Tahoma"/>
            <family val="2"/>
          </rPr>
          <t>La Secretaría de Salud no podrá desarrollar el indicador “Fondo para la investigación en salud, creado y en funcionamiento”, por efectos legales, dado que Colciencias tiene ahora la competencia de coordinar el Sistema Nacional de Ciencia, Tecnología e Innovación-SNCTI.
Este indicador deba retirarse del Plan de Desarrollo con la aprobacion de la Asamblea.</t>
        </r>
      </text>
    </comment>
    <comment ref="S18" authorId="0">
      <text>
        <r>
          <rPr>
            <b/>
            <sz val="16"/>
            <color indexed="81"/>
            <rFont val="Tahoma"/>
            <family val="2"/>
          </rPr>
          <t>SEPTIEMBRE
Se ha presentado alto nivel de rotación en las ESE del talento humano capacitado y asesorado por la SSSA y esto se ve reflejado en el resultado del indicador de la estrategia. Se están contemplando las instituciones con un puntaje superior o igual al 50% de la implementación de la estrategia.</t>
        </r>
        <r>
          <rPr>
            <sz val="9"/>
            <color indexed="81"/>
            <rFont val="Tahoma"/>
            <family val="2"/>
          </rPr>
          <t xml:space="preserve">
</t>
        </r>
      </text>
    </comment>
    <comment ref="G19" authorId="0">
      <text>
        <r>
          <rPr>
            <b/>
            <sz val="14"/>
            <color indexed="81"/>
            <rFont val="Tahoma"/>
            <family val="2"/>
          </rPr>
          <t>Se está haciendo asesoría y asistencia técnica a nivel individual y colectivo a los municipios para la implementación de las políticas. Se espera que en los dos ultimos años los municipios asesorados comiencen a implementarlas.
El indicador contempla la implementación de 3 políticas públicas definidas como trazadoras: Discapacidad, Salud Mental e Infancia, hasta el momento sólo el municipio de Angostura cuenta con las 3 políticas, 8 municipios tienen 2 políticas implementadas y 115 municipios tienen 1 sola política implementada.</t>
        </r>
        <r>
          <rPr>
            <sz val="9"/>
            <color indexed="81"/>
            <rFont val="Tahoma"/>
            <family val="2"/>
          </rPr>
          <t xml:space="preserve">
</t>
        </r>
      </text>
    </comment>
    <comment ref="M19" authorId="0">
      <text>
        <r>
          <rPr>
            <b/>
            <sz val="9"/>
            <color indexed="81"/>
            <rFont val="Tahoma"/>
            <family val="2"/>
          </rPr>
          <t>JUDITH PUERTA CARDONA:</t>
        </r>
        <r>
          <rPr>
            <sz val="9"/>
            <color indexed="81"/>
            <rFont val="Tahoma"/>
            <family val="2"/>
          </rPr>
          <t xml:space="preserve">
</t>
        </r>
        <r>
          <rPr>
            <sz val="12"/>
            <color indexed="81"/>
            <rFont val="Tahoma"/>
            <family val="2"/>
          </rPr>
          <t>Informacion preliminar</t>
        </r>
      </text>
    </comment>
    <comment ref="O19" authorId="0">
      <text>
        <r>
          <rPr>
            <b/>
            <sz val="9"/>
            <color indexed="81"/>
            <rFont val="Tahoma"/>
            <family val="2"/>
          </rPr>
          <t>JUDITH PUERTA CARDONA:</t>
        </r>
        <r>
          <rPr>
            <sz val="12"/>
            <color indexed="81"/>
            <rFont val="Tahoma"/>
            <family val="2"/>
          </rPr>
          <t xml:space="preserve">
Informacion preliminar</t>
        </r>
      </text>
    </comment>
    <comment ref="D27" authorId="0">
      <text>
        <r>
          <rPr>
            <b/>
            <sz val="16"/>
            <color indexed="81"/>
            <rFont val="Tahoma"/>
            <family val="2"/>
          </rPr>
          <t>El avance en el fortalecimiento del Centro Regulador en el primer trimestre es disponer de 5 puestos de trabajo (antes eran 4) y la llegada de un nuevo médico regulador que mejora la oportunidad en la respuesta y el trámite de la regulación del paciente dentro de la red de prestadores.  
JUNIO 
No Hubo avance en el indicador de fortalecimiento del Centro Regulador, ya que se dió la salida de   personal auxiliar administrativo en cumplimiento del concurso de la CNSC
SEPTIEMBRE                Siguen las dificultades en el CRUE ante el déficit de personal, que ha ocasionado represa el trámite de las solicitudes, no respuesta oportuna dentro de los tiempos establecidos por la norma; acúmulo de horas extras del personal auxiliar existente; sobrecarga laboral; inconformidad por parte de los prestadores de servicios de salud, entre otras.</t>
        </r>
      </text>
    </comment>
    <comment ref="T27" authorId="0">
      <text>
        <r>
          <rPr>
            <b/>
            <sz val="16"/>
            <color indexed="81"/>
            <rFont val="Tahoma"/>
            <family val="2"/>
          </rPr>
          <t>SEPTIEMBRE
Las metas programadas fueron sobre estimadas por haber sido calculadas sobre el total de adultos mayores Victimas de desplazamiento informados por los Municipios sin previa validacion de los datos del SIPOD</t>
        </r>
        <r>
          <rPr>
            <b/>
            <sz val="9"/>
            <color indexed="81"/>
            <rFont val="Tahoma"/>
            <family val="2"/>
          </rPr>
          <t xml:space="preserve">. </t>
        </r>
        <r>
          <rPr>
            <sz val="9"/>
            <color indexed="81"/>
            <rFont val="Tahoma"/>
            <family val="2"/>
          </rPr>
          <t xml:space="preserve">
</t>
        </r>
      </text>
    </comment>
    <comment ref="B36" authorId="0">
      <text>
        <r>
          <rPr>
            <b/>
            <sz val="16"/>
            <color indexed="81"/>
            <rFont val="Tahoma"/>
            <family val="2"/>
          </rPr>
          <t xml:space="preserve">SEPTIEMBRE
La meta no se cumplió. Continua la gran deficiencia de recurso humano. Ya se realizo contratacion externa para adelantar visitas y mejorar en el cumplimiento de la meta.  </t>
        </r>
        <r>
          <rPr>
            <sz val="9"/>
            <color indexed="81"/>
            <rFont val="Tahoma"/>
            <family val="2"/>
          </rPr>
          <t xml:space="preserve">
</t>
        </r>
      </text>
    </comment>
    <comment ref="A40" authorId="0">
      <text>
        <r>
          <rPr>
            <b/>
            <sz val="14"/>
            <color indexed="81"/>
            <rFont val="Tahoma"/>
            <family val="2"/>
          </rPr>
          <t>JUDITH PUERTA CARDONA:</t>
        </r>
        <r>
          <rPr>
            <sz val="14"/>
            <color indexed="81"/>
            <rFont val="Tahoma"/>
            <family val="2"/>
          </rPr>
          <t xml:space="preserve">
Para acumular</t>
        </r>
        <r>
          <rPr>
            <sz val="9"/>
            <color indexed="81"/>
            <rFont val="Tahoma"/>
            <family val="2"/>
          </rPr>
          <t xml:space="preserve"> </t>
        </r>
      </text>
    </comment>
    <comment ref="J45" authorId="0">
      <text>
        <r>
          <rPr>
            <b/>
            <sz val="16"/>
            <color indexed="81"/>
            <rFont val="Tahoma"/>
            <family val="2"/>
          </rPr>
          <t>SEPTIEMBRE
El proyecto se está estructurando, para ser desarrollado en el 2014. Requiere de cofinanciación de Hospitales y de EPS para asegurar su continuidad.</t>
        </r>
        <r>
          <rPr>
            <sz val="9"/>
            <color indexed="81"/>
            <rFont val="Tahoma"/>
            <family val="2"/>
          </rPr>
          <t xml:space="preserve">
</t>
        </r>
      </text>
    </comment>
  </commentList>
</comments>
</file>

<file path=xl/sharedStrings.xml><?xml version="1.0" encoding="utf-8"?>
<sst xmlns="http://schemas.openxmlformats.org/spreadsheetml/2006/main" count="645" uniqueCount="355">
  <si>
    <t>LB: 2011</t>
  </si>
  <si>
    <t>LB :2011</t>
  </si>
  <si>
    <t>ND</t>
  </si>
  <si>
    <t>Garantia del Goce efectivo.
Resultado:1
Producto: 7</t>
  </si>
  <si>
    <t>Fortalecimiento Institucional
Producto :7</t>
  </si>
  <si>
    <t>%</t>
  </si>
  <si>
    <t>TIPO DE INDICADOR</t>
  </si>
  <si>
    <t xml:space="preserve">Adulto Mayor
Resultado:1
Producto: 2 </t>
  </si>
  <si>
    <t xml:space="preserve">
Discapacidad 
Resultado: 1
Producto:4
</t>
  </si>
  <si>
    <t>TABLA PERIODICA DE SEGUIMIENTO A LOS INDICADORES DEL PLAN DE DESARROLLO "ANTIOQUIA LA MAS EDUCADA" 2012 -2015</t>
  </si>
  <si>
    <t>Número</t>
  </si>
  <si>
    <t>Salud Pública Como bien Comun.
AMBIENTE
Resultado: 2
Producto: 3</t>
  </si>
  <si>
    <t>0 / 25</t>
  </si>
  <si>
    <t>100 / 100</t>
  </si>
  <si>
    <r>
      <t xml:space="preserve">NA </t>
    </r>
    <r>
      <rPr>
        <b/>
        <sz val="18"/>
        <color theme="1"/>
        <rFont val="Calibri"/>
        <family val="2"/>
        <scheme val="minor"/>
      </rPr>
      <t>/</t>
    </r>
    <r>
      <rPr>
        <sz val="18"/>
        <color theme="1"/>
        <rFont val="Calibri"/>
        <family val="2"/>
        <scheme val="minor"/>
      </rPr>
      <t xml:space="preserve"> 0</t>
    </r>
  </si>
  <si>
    <r>
      <t>80</t>
    </r>
    <r>
      <rPr>
        <b/>
        <sz val="18"/>
        <color theme="1"/>
        <rFont val="Calibri"/>
        <family val="2"/>
        <scheme val="minor"/>
      </rPr>
      <t xml:space="preserve"> / </t>
    </r>
    <r>
      <rPr>
        <sz val="18"/>
        <color theme="1"/>
        <rFont val="Calibri"/>
        <family val="2"/>
        <scheme val="minor"/>
      </rPr>
      <t>100</t>
    </r>
  </si>
  <si>
    <r>
      <t xml:space="preserve">115 </t>
    </r>
    <r>
      <rPr>
        <b/>
        <sz val="18"/>
        <color theme="1"/>
        <rFont val="Calibri"/>
        <family val="2"/>
        <scheme val="minor"/>
      </rPr>
      <t xml:space="preserve">/ </t>
    </r>
    <r>
      <rPr>
        <sz val="18"/>
        <color theme="1"/>
        <rFont val="Calibri"/>
        <family val="2"/>
        <scheme val="minor"/>
      </rPr>
      <t>125</t>
    </r>
  </si>
  <si>
    <r>
      <t xml:space="preserve">122 </t>
    </r>
    <r>
      <rPr>
        <b/>
        <sz val="18"/>
        <color theme="1"/>
        <rFont val="Calibri"/>
        <family val="2"/>
        <scheme val="minor"/>
      </rPr>
      <t xml:space="preserve">/ </t>
    </r>
    <r>
      <rPr>
        <sz val="18"/>
        <color theme="1"/>
        <rFont val="Calibri"/>
        <family val="2"/>
        <scheme val="minor"/>
      </rPr>
      <t>125</t>
    </r>
  </si>
  <si>
    <r>
      <t xml:space="preserve">100 </t>
    </r>
    <r>
      <rPr>
        <b/>
        <sz val="18"/>
        <color theme="1"/>
        <rFont val="Calibri"/>
        <family val="2"/>
        <scheme val="minor"/>
      </rPr>
      <t xml:space="preserve">/ </t>
    </r>
    <r>
      <rPr>
        <sz val="18"/>
        <color theme="1"/>
        <rFont val="Calibri"/>
        <family val="2"/>
        <scheme val="minor"/>
      </rPr>
      <t>100</t>
    </r>
  </si>
  <si>
    <r>
      <t xml:space="preserve">100 </t>
    </r>
    <r>
      <rPr>
        <b/>
        <i/>
        <sz val="18"/>
        <color theme="1"/>
        <rFont val="Calibri"/>
        <family val="2"/>
        <scheme val="minor"/>
      </rPr>
      <t xml:space="preserve">/ </t>
    </r>
    <r>
      <rPr>
        <sz val="18"/>
        <color theme="1"/>
        <rFont val="Calibri"/>
        <family val="2"/>
        <scheme val="minor"/>
      </rPr>
      <t>100</t>
    </r>
  </si>
  <si>
    <t>NA  / 0</t>
  </si>
  <si>
    <t>ATENCION-50%</t>
  </si>
  <si>
    <t>ALERTA 51-79%</t>
  </si>
  <si>
    <t>2,0  / 25</t>
  </si>
  <si>
    <t>NORMAL 80% y +</t>
  </si>
  <si>
    <t xml:space="preserve">
Salud Pública Como bien Comun.
Resultado: 8
Producto:11
LGTB  1
</t>
  </si>
  <si>
    <r>
      <t xml:space="preserve">110 </t>
    </r>
    <r>
      <rPr>
        <b/>
        <sz val="18"/>
        <color theme="1"/>
        <rFont val="Calibri"/>
        <family val="2"/>
        <scheme val="minor"/>
      </rPr>
      <t xml:space="preserve">/ </t>
    </r>
    <r>
      <rPr>
        <sz val="18"/>
        <color theme="1"/>
        <rFont val="Calibri"/>
        <family val="2"/>
        <scheme val="minor"/>
      </rPr>
      <t>113</t>
    </r>
  </si>
  <si>
    <r>
      <t xml:space="preserve">68 </t>
    </r>
    <r>
      <rPr>
        <b/>
        <sz val="18"/>
        <color theme="1"/>
        <rFont val="Calibri"/>
        <family val="2"/>
        <scheme val="minor"/>
      </rPr>
      <t xml:space="preserve">/ </t>
    </r>
    <r>
      <rPr>
        <sz val="18"/>
        <color theme="1"/>
        <rFont val="Calibri"/>
        <family val="2"/>
        <scheme val="minor"/>
      </rPr>
      <t>100</t>
    </r>
  </si>
  <si>
    <t>ND / 50</t>
  </si>
  <si>
    <t>10,4 / 10</t>
  </si>
  <si>
    <r>
      <t xml:space="preserve">395000 </t>
    </r>
    <r>
      <rPr>
        <b/>
        <sz val="18"/>
        <color theme="1"/>
        <rFont val="Calibri"/>
        <family val="2"/>
        <scheme val="minor"/>
      </rPr>
      <t xml:space="preserve">/ </t>
    </r>
    <r>
      <rPr>
        <sz val="18"/>
        <color theme="1"/>
        <rFont val="Calibri"/>
        <family val="2"/>
        <scheme val="minor"/>
      </rPr>
      <t>382368</t>
    </r>
  </si>
  <si>
    <t>100 / 71</t>
  </si>
  <si>
    <t>8 / 11</t>
  </si>
  <si>
    <t>40 / 25</t>
  </si>
  <si>
    <r>
      <rPr>
        <b/>
        <sz val="18"/>
        <color rgb="FFFF0000"/>
        <rFont val="Calibri"/>
        <family val="2"/>
        <scheme val="minor"/>
      </rPr>
      <t xml:space="preserve">P. 30. </t>
    </r>
    <r>
      <rPr>
        <b/>
        <sz val="18"/>
        <color theme="1"/>
        <rFont val="Calibri"/>
        <family val="2"/>
        <scheme val="minor"/>
      </rPr>
      <t>Adultos mayores víctimas de desplazamiento forzado (VDF) atendidos en los programas de Antioquia mayor. 
Trimestral
No.</t>
    </r>
  </si>
  <si>
    <t>42 / 38</t>
  </si>
  <si>
    <t>NA / 0</t>
  </si>
  <si>
    <r>
      <t xml:space="preserve">183738 </t>
    </r>
    <r>
      <rPr>
        <b/>
        <sz val="18"/>
        <color theme="1"/>
        <rFont val="Calibri"/>
        <family val="2"/>
        <scheme val="minor"/>
      </rPr>
      <t xml:space="preserve">/ </t>
    </r>
    <r>
      <rPr>
        <sz val="18"/>
        <color theme="1"/>
        <rFont val="Calibri"/>
        <family val="2"/>
        <scheme val="minor"/>
      </rPr>
      <t>157500</t>
    </r>
  </si>
  <si>
    <t>90,5/91</t>
  </si>
  <si>
    <t>158,5 / 100,7</t>
  </si>
  <si>
    <t>TOTAL INDICADORES</t>
  </si>
  <si>
    <r>
      <rPr>
        <b/>
        <sz val="24"/>
        <color theme="1"/>
        <rFont val="Calibri"/>
        <family val="2"/>
        <scheme val="minor"/>
      </rPr>
      <t xml:space="preserve">Nota: </t>
    </r>
    <r>
      <rPr>
        <sz val="24"/>
        <color theme="1"/>
        <rFont val="Calibri"/>
        <family val="2"/>
        <scheme val="minor"/>
      </rPr>
      <t xml:space="preserve">Los valores de cada indicador explican: en el numerador, el valor </t>
    </r>
    <r>
      <rPr>
        <b/>
        <sz val="24"/>
        <color theme="1"/>
        <rFont val="Calibri"/>
        <family val="2"/>
        <scheme val="minor"/>
      </rPr>
      <t>logrado</t>
    </r>
    <r>
      <rPr>
        <sz val="24"/>
        <color theme="1"/>
        <rFont val="Calibri"/>
        <family val="2"/>
        <scheme val="minor"/>
      </rPr>
      <t xml:space="preserve"> en el año y en el denominador, la </t>
    </r>
    <r>
      <rPr>
        <b/>
        <sz val="24"/>
        <color theme="1"/>
        <rFont val="Calibri"/>
        <family val="2"/>
        <scheme val="minor"/>
      </rPr>
      <t>meta</t>
    </r>
    <r>
      <rPr>
        <sz val="24"/>
        <color theme="1"/>
        <rFont val="Calibri"/>
        <family val="2"/>
        <scheme val="minor"/>
      </rPr>
      <t xml:space="preserve"> que se tenía para el año. Logro/Meta</t>
    </r>
  </si>
  <si>
    <t>0,8 / 10</t>
  </si>
  <si>
    <t>12,5 / 13,5</t>
  </si>
  <si>
    <t>9,8 / 8,6</t>
  </si>
  <si>
    <t>1,7 / 1,9</t>
  </si>
  <si>
    <t>500945 / 104421</t>
  </si>
  <si>
    <t>70079 / 64000</t>
  </si>
  <si>
    <t>89,5 / 95</t>
  </si>
  <si>
    <r>
      <t>100</t>
    </r>
    <r>
      <rPr>
        <b/>
        <sz val="18"/>
        <color theme="1"/>
        <rFont val="Calibri"/>
        <family val="2"/>
        <scheme val="minor"/>
      </rPr>
      <t xml:space="preserve">/ </t>
    </r>
    <r>
      <rPr>
        <sz val="18"/>
        <color theme="1"/>
        <rFont val="Calibri"/>
        <family val="2"/>
        <scheme val="minor"/>
      </rPr>
      <t>100</t>
    </r>
  </si>
  <si>
    <t>0 /60</t>
  </si>
  <si>
    <r>
      <t xml:space="preserve">110 </t>
    </r>
    <r>
      <rPr>
        <b/>
        <sz val="18"/>
        <color theme="1"/>
        <rFont val="Calibri"/>
        <family val="2"/>
        <scheme val="minor"/>
      </rPr>
      <t xml:space="preserve">/ </t>
    </r>
    <r>
      <rPr>
        <sz val="18"/>
        <color theme="1"/>
        <rFont val="Calibri"/>
        <family val="2"/>
        <scheme val="minor"/>
      </rPr>
      <t>117</t>
    </r>
  </si>
  <si>
    <t>0.8 / 100</t>
  </si>
  <si>
    <t>11,3  / 25</t>
  </si>
  <si>
    <t>0 / 4</t>
  </si>
  <si>
    <r>
      <t xml:space="preserve">
</t>
    </r>
    <r>
      <rPr>
        <b/>
        <sz val="18"/>
        <color rgb="FFFF0000"/>
        <rFont val="Calibri"/>
        <family val="2"/>
        <scheme val="minor"/>
      </rPr>
      <t xml:space="preserve">P. 19. </t>
    </r>
    <r>
      <rPr>
        <b/>
        <sz val="18"/>
        <color theme="1"/>
        <rFont val="Calibri"/>
        <family val="2"/>
        <scheme val="minor"/>
      </rPr>
      <t>Viviendas intervenidas con fumigación.
Anual
No.</t>
    </r>
  </si>
  <si>
    <r>
      <t xml:space="preserve">
</t>
    </r>
    <r>
      <rPr>
        <b/>
        <sz val="18"/>
        <color rgb="FFFF0000"/>
        <rFont val="Calibri"/>
        <family val="2"/>
        <scheme val="minor"/>
      </rPr>
      <t>P. 20.</t>
    </r>
    <r>
      <rPr>
        <b/>
        <sz val="18"/>
        <color theme="1"/>
        <rFont val="Calibri"/>
        <family val="2"/>
        <scheme val="minor"/>
      </rPr>
      <t xml:space="preserve"> Perros y Gatos vacunados.
Anual
No.</t>
    </r>
  </si>
  <si>
    <t>P. 5. Centro Regulador de Urgencias, Emergencias y Desastres fortalecido, y articulado con el de Medellín y otros. (AMA)</t>
  </si>
  <si>
    <r>
      <rPr>
        <b/>
        <sz val="18"/>
        <color rgb="FFFF0000"/>
        <rFont val="Calibri"/>
        <family val="2"/>
        <scheme val="minor"/>
      </rPr>
      <t xml:space="preserve">P. 5. </t>
    </r>
    <r>
      <rPr>
        <b/>
        <sz val="18"/>
        <color theme="1"/>
        <rFont val="Calibri"/>
        <family val="2"/>
        <scheme val="minor"/>
      </rPr>
      <t>Centro Regulador de Urgencias, Emergencias y Desastres fortalecido, y articulado con el de Medellín y otros. (AMA)</t>
    </r>
  </si>
  <si>
    <t>PRODUCTO:   35</t>
  </si>
  <si>
    <t>RESULTADO: 13</t>
  </si>
  <si>
    <t>135165 / 133875</t>
  </si>
  <si>
    <t>50 / 100</t>
  </si>
  <si>
    <t>31/ 50</t>
  </si>
  <si>
    <t>90 / 125</t>
  </si>
  <si>
    <t>352312/ 382368</t>
  </si>
  <si>
    <t>130091 / 70400</t>
  </si>
  <si>
    <t>22,5 / 70</t>
  </si>
  <si>
    <t>76,0/ 85</t>
  </si>
  <si>
    <t>16,6 / 16</t>
  </si>
  <si>
    <t>23,3/ 25,5</t>
  </si>
  <si>
    <t>100/ 100</t>
  </si>
  <si>
    <t>71/ 100</t>
  </si>
  <si>
    <t>41 / 125</t>
  </si>
  <si>
    <t xml:space="preserve">1 / 1 </t>
  </si>
  <si>
    <t>83,0/ 95</t>
  </si>
  <si>
    <t>89,9 /93</t>
  </si>
  <si>
    <t>0,02 / 0,02</t>
  </si>
  <si>
    <t>No.</t>
  </si>
  <si>
    <t>Anual</t>
  </si>
  <si>
    <t>Semestral</t>
  </si>
  <si>
    <r>
      <rPr>
        <b/>
        <sz val="18"/>
        <color rgb="FFFF0000"/>
        <rFont val="Calibri"/>
        <family val="2"/>
        <scheme val="minor"/>
      </rPr>
      <t xml:space="preserve">P. 24. </t>
    </r>
    <r>
      <rPr>
        <b/>
        <sz val="18"/>
        <color theme="1"/>
        <rFont val="Calibri"/>
        <family val="2"/>
        <scheme val="minor"/>
      </rPr>
      <t xml:space="preserve">Municipios con Plan de Salud Pública formulado y evaluado. 
</t>
    </r>
  </si>
  <si>
    <r>
      <rPr>
        <b/>
        <sz val="18"/>
        <color rgb="FFFF0000"/>
        <rFont val="Calibri"/>
        <family val="2"/>
        <scheme val="minor"/>
      </rPr>
      <t xml:space="preserve">P. 25. </t>
    </r>
    <r>
      <rPr>
        <b/>
        <sz val="18"/>
        <color theme="1"/>
        <rFont val="Calibri"/>
        <family val="2"/>
        <scheme val="minor"/>
      </rPr>
      <t xml:space="preserve">Municipios inspeccionados, vigilados y controlados. 
</t>
    </r>
  </si>
  <si>
    <r>
      <rPr>
        <b/>
        <sz val="18"/>
        <color rgb="FFFF0000"/>
        <rFont val="Calibri"/>
        <family val="2"/>
        <scheme val="minor"/>
      </rPr>
      <t xml:space="preserve">P. 23. </t>
    </r>
    <r>
      <rPr>
        <b/>
        <sz val="18"/>
        <color theme="1"/>
        <rFont val="Calibri"/>
        <family val="2"/>
        <scheme val="minor"/>
      </rPr>
      <t xml:space="preserve">Municipios recertificados en salud. 
</t>
    </r>
  </si>
  <si>
    <r>
      <rPr>
        <b/>
        <sz val="18"/>
        <color rgb="FFFF0000"/>
        <rFont val="Calibri"/>
        <family val="2"/>
        <scheme val="minor"/>
      </rPr>
      <t xml:space="preserve">P. 26. </t>
    </r>
    <r>
      <rPr>
        <b/>
        <sz val="18"/>
        <color theme="1"/>
        <rFont val="Calibri"/>
        <family val="2"/>
        <scheme val="minor"/>
      </rPr>
      <t xml:space="preserve">Admistradoras de servicios de salud y de riesgos profesionales inspeccionados vigilados y controlados.
</t>
    </r>
  </si>
  <si>
    <r>
      <rPr>
        <b/>
        <sz val="18"/>
        <color rgb="FFFF0000"/>
        <rFont val="Calibri"/>
        <family val="2"/>
        <scheme val="minor"/>
      </rPr>
      <t>P. 1.</t>
    </r>
    <r>
      <rPr>
        <b/>
        <sz val="18"/>
        <color theme="1"/>
        <rFont val="Calibri"/>
        <family val="2"/>
        <scheme val="minor"/>
      </rPr>
      <t xml:space="preserve"> EPS mixta Implementada y en funcionamiento (AMA).
</t>
    </r>
  </si>
  <si>
    <r>
      <t xml:space="preserve">25504 </t>
    </r>
    <r>
      <rPr>
        <b/>
        <sz val="18"/>
        <color theme="1"/>
        <rFont val="Calibri"/>
        <family val="2"/>
        <scheme val="minor"/>
      </rPr>
      <t xml:space="preserve">/ </t>
    </r>
    <r>
      <rPr>
        <sz val="18"/>
        <color theme="1"/>
        <rFont val="Calibri"/>
        <family val="2"/>
        <scheme val="minor"/>
      </rPr>
      <t>22000</t>
    </r>
  </si>
  <si>
    <t>Trimestral</t>
  </si>
  <si>
    <r>
      <rPr>
        <b/>
        <sz val="18"/>
        <color rgb="FFFF0000"/>
        <rFont val="Calibri"/>
        <family val="2"/>
        <scheme val="minor"/>
      </rPr>
      <t>P. 3.</t>
    </r>
    <r>
      <rPr>
        <b/>
        <sz val="18"/>
        <color theme="1"/>
        <rFont val="Calibri"/>
        <family val="2"/>
        <scheme val="minor"/>
      </rPr>
      <t xml:space="preserve"> Población atendida en salud con cargo a recursos del Departamento * 
</t>
    </r>
  </si>
  <si>
    <r>
      <rPr>
        <b/>
        <sz val="18"/>
        <color rgb="FFFF0000"/>
        <rFont val="Calibri"/>
        <family val="2"/>
        <scheme val="minor"/>
      </rPr>
      <t>P. 4.</t>
    </r>
    <r>
      <rPr>
        <b/>
        <sz val="18"/>
        <color theme="1"/>
        <rFont val="Calibri"/>
        <family val="2"/>
        <scheme val="minor"/>
      </rPr>
      <t xml:space="preserve"> Redes integradas y especializadas de servicios de salud habilitada y en funcionamiento. 
</t>
    </r>
  </si>
  <si>
    <r>
      <rPr>
        <b/>
        <sz val="18"/>
        <color rgb="FFFF0000"/>
        <rFont val="Calibri"/>
        <family val="2"/>
        <scheme val="minor"/>
      </rPr>
      <t xml:space="preserve">P. 9. </t>
    </r>
    <r>
      <rPr>
        <b/>
        <sz val="18"/>
        <color theme="1"/>
        <rFont val="Calibri"/>
        <family val="2"/>
        <scheme val="minor"/>
      </rPr>
      <t xml:space="preserve">Población desplazada atendida en las diferentes acciones de Salud en los proyectos  con enfoque diferencial. 
</t>
    </r>
  </si>
  <si>
    <r>
      <rPr>
        <b/>
        <sz val="18"/>
        <color rgb="FFFF0000"/>
        <rFont val="Calibri"/>
        <family val="2"/>
        <scheme val="minor"/>
      </rPr>
      <t>P. 10.</t>
    </r>
    <r>
      <rPr>
        <b/>
        <sz val="18"/>
        <color theme="1"/>
        <rFont val="Calibri"/>
        <family val="2"/>
        <scheme val="minor"/>
      </rPr>
      <t xml:space="preserve"> Embarazadas que ingresan al programa de control prenatal en el primer trimestre.
</t>
    </r>
  </si>
  <si>
    <r>
      <rPr>
        <b/>
        <sz val="18"/>
        <color rgb="FFFF0000"/>
        <rFont val="Calibri"/>
        <family val="2"/>
        <scheme val="minor"/>
      </rPr>
      <t>P. 11.</t>
    </r>
    <r>
      <rPr>
        <b/>
        <sz val="18"/>
        <color theme="1"/>
        <rFont val="Calibri"/>
        <family val="2"/>
        <scheme val="minor"/>
      </rPr>
      <t xml:space="preserve"> Embarazadas 
de 10 a 14 años. 
</t>
    </r>
  </si>
  <si>
    <r>
      <rPr>
        <b/>
        <sz val="18"/>
        <color rgb="FFFF0000"/>
        <rFont val="Calibri"/>
        <family val="2"/>
        <scheme val="minor"/>
      </rPr>
      <t>P. 12.</t>
    </r>
    <r>
      <rPr>
        <b/>
        <sz val="18"/>
        <color theme="1"/>
        <rFont val="Calibri"/>
        <family val="2"/>
        <scheme val="minor"/>
      </rPr>
      <t xml:space="preserve"> Embarazadas
de 15 a 19 años. 
</t>
    </r>
  </si>
  <si>
    <r>
      <rPr>
        <b/>
        <sz val="18"/>
        <color rgb="FFFF0000"/>
        <rFont val="Calibri"/>
        <family val="2"/>
        <scheme val="minor"/>
      </rPr>
      <t>P. 13.</t>
    </r>
    <r>
      <rPr>
        <b/>
        <sz val="18"/>
        <color theme="1"/>
        <rFont val="Calibri"/>
        <family val="2"/>
        <scheme val="minor"/>
      </rPr>
      <t xml:space="preserve"> Pacientes con diagnóstico de tuberculosis curados. 
</t>
    </r>
  </si>
  <si>
    <r>
      <rPr>
        <b/>
        <sz val="18"/>
        <color rgb="FFFF0000"/>
        <rFont val="Calibri"/>
        <family val="2"/>
        <scheme val="minor"/>
      </rPr>
      <t xml:space="preserve">P. 29. </t>
    </r>
    <r>
      <rPr>
        <b/>
        <sz val="18"/>
        <color theme="1"/>
        <rFont val="Calibri"/>
        <family val="2"/>
        <scheme val="minor"/>
      </rPr>
      <t xml:space="preserve">Adultos Mayores Atendidos en el programa Antioquia Mayor.
</t>
    </r>
  </si>
  <si>
    <t>Mensual.</t>
  </si>
  <si>
    <r>
      <rPr>
        <b/>
        <sz val="18"/>
        <color rgb="FFFF0000"/>
        <rFont val="Calibri"/>
        <family val="2"/>
        <scheme val="minor"/>
      </rPr>
      <t>P. 17.</t>
    </r>
    <r>
      <rPr>
        <b/>
        <sz val="18"/>
        <color theme="1"/>
        <rFont val="Calibri"/>
        <family val="2"/>
        <scheme val="minor"/>
      </rPr>
      <t xml:space="preserve"> Empresas Sociales del Estado con servicios amigables para adolescentes en cualquiera de sus modalidades en funcionamiento.
</t>
    </r>
  </si>
  <si>
    <r>
      <rPr>
        <b/>
        <sz val="18"/>
        <color rgb="FFFF0000"/>
        <rFont val="Calibri"/>
        <family val="2"/>
        <scheme val="minor"/>
      </rPr>
      <t>P. 15.</t>
    </r>
    <r>
      <rPr>
        <b/>
        <sz val="18"/>
        <color theme="1"/>
        <rFont val="Calibri"/>
        <family val="2"/>
        <scheme val="minor"/>
      </rPr>
      <t xml:space="preserve"> Niños y niñas de 1 año con esquema de vacunación adecuados.
</t>
    </r>
  </si>
  <si>
    <r>
      <rPr>
        <b/>
        <sz val="18"/>
        <color rgb="FFFF0000"/>
        <rFont val="Calibri"/>
        <family val="2"/>
        <scheme val="minor"/>
      </rPr>
      <t>P. 6.</t>
    </r>
    <r>
      <rPr>
        <b/>
        <sz val="18"/>
        <color theme="1"/>
        <rFont val="Calibri"/>
        <family val="2"/>
        <scheme val="minor"/>
      </rPr>
      <t xml:space="preserve"> Población de difícil acceso atendida por brigadas.
</t>
    </r>
  </si>
  <si>
    <r>
      <rPr>
        <b/>
        <sz val="18"/>
        <color rgb="FFFF0000"/>
        <rFont val="Calibri"/>
        <family val="2"/>
        <scheme val="minor"/>
      </rPr>
      <t xml:space="preserve">P. 18. </t>
    </r>
    <r>
      <rPr>
        <b/>
        <sz val="18"/>
        <color theme="1"/>
        <rFont val="Calibri"/>
        <family val="2"/>
        <scheme val="minor"/>
      </rPr>
      <t xml:space="preserve">Municipios certificados en calidad de agua potable. 
</t>
    </r>
  </si>
  <si>
    <r>
      <rPr>
        <b/>
        <sz val="18"/>
        <color rgb="FFFF0000"/>
        <rFont val="Calibri"/>
        <family val="2"/>
        <scheme val="minor"/>
      </rPr>
      <t>P. 19.</t>
    </r>
    <r>
      <rPr>
        <b/>
        <sz val="18"/>
        <color theme="1"/>
        <rFont val="Calibri"/>
        <family val="2"/>
        <scheme val="minor"/>
      </rPr>
      <t xml:space="preserve"> Viviendas intervenidas con fumigación.
</t>
    </r>
  </si>
  <si>
    <r>
      <rPr>
        <b/>
        <sz val="18"/>
        <color rgb="FFFF0000"/>
        <rFont val="Calibri"/>
        <family val="2"/>
        <scheme val="minor"/>
      </rPr>
      <t>P. 20.</t>
    </r>
    <r>
      <rPr>
        <b/>
        <sz val="18"/>
        <color theme="1"/>
        <rFont val="Calibri"/>
        <family val="2"/>
        <scheme val="minor"/>
      </rPr>
      <t xml:space="preserve"> Perros y Gatos vacunados.
</t>
    </r>
  </si>
  <si>
    <t>(Tasa por mil NV)</t>
  </si>
  <si>
    <t>(Tasa por cien mil mujeres)</t>
  </si>
  <si>
    <r>
      <rPr>
        <b/>
        <sz val="18"/>
        <color rgb="FFFF0000"/>
        <rFont val="Calibri"/>
        <family val="2"/>
        <scheme val="minor"/>
      </rPr>
      <t xml:space="preserve">P. 7. </t>
    </r>
    <r>
      <rPr>
        <b/>
        <sz val="18"/>
        <color theme="1"/>
        <rFont val="Calibri"/>
        <family val="2"/>
        <scheme val="minor"/>
      </rPr>
      <t xml:space="preserve">Instituciones Prestadoras de Servicios de Salud y Direcciones Locales de Salud certificadas en el cumplimiento del Sistema Obligatorio Garantía de la calidad.
</t>
    </r>
  </si>
  <si>
    <r>
      <rPr>
        <b/>
        <sz val="18"/>
        <color rgb="FFFF0000"/>
        <rFont val="Calibri"/>
        <family val="2"/>
        <scheme val="minor"/>
      </rPr>
      <t xml:space="preserve">R. 1. </t>
    </r>
    <r>
      <rPr>
        <b/>
        <sz val="18"/>
        <color theme="1"/>
        <rFont val="Calibri"/>
        <family val="2"/>
        <scheme val="minor"/>
      </rPr>
      <t xml:space="preserve">Cobertura de aseguramiento en salud </t>
    </r>
  </si>
  <si>
    <t xml:space="preserve">(Tasa por cien mil  menores de 5 años) </t>
  </si>
  <si>
    <t xml:space="preserve">Mensual </t>
  </si>
  <si>
    <t>(Tasa por cien mil habitantes)</t>
  </si>
  <si>
    <t>(Tasa por cien mil habitantes )</t>
  </si>
  <si>
    <r>
      <rPr>
        <b/>
        <sz val="18"/>
        <color rgb="FFFF0000"/>
        <rFont val="Calibri"/>
        <family val="2"/>
        <scheme val="minor"/>
      </rPr>
      <t xml:space="preserve">R. 11. </t>
    </r>
    <r>
      <rPr>
        <b/>
        <sz val="18"/>
        <color theme="1"/>
        <rFont val="Calibri"/>
        <family val="2"/>
        <scheme val="minor"/>
      </rPr>
      <t xml:space="preserve">Municipios con políticas públicas de envejecimiento y vejez implementada.
</t>
    </r>
  </si>
  <si>
    <r>
      <rPr>
        <b/>
        <sz val="18"/>
        <color rgb="FFFF0000"/>
        <rFont val="Calibri"/>
        <family val="2"/>
        <scheme val="minor"/>
      </rPr>
      <t xml:space="preserve">P. 31. </t>
    </r>
    <r>
      <rPr>
        <b/>
        <sz val="18"/>
        <color theme="1"/>
        <rFont val="Calibri"/>
        <family val="2"/>
        <scheme val="minor"/>
      </rPr>
      <t xml:space="preserve">Comités Municipales de Discapacidad operando por municipio. 
</t>
    </r>
  </si>
  <si>
    <r>
      <rPr>
        <b/>
        <sz val="18"/>
        <color rgb="FFFF0000"/>
        <rFont val="Calibri"/>
        <family val="2"/>
        <scheme val="minor"/>
      </rPr>
      <t xml:space="preserve">P. 33. </t>
    </r>
    <r>
      <rPr>
        <b/>
        <sz val="18"/>
        <color theme="1"/>
        <rFont val="Calibri"/>
        <family val="2"/>
        <scheme val="minor"/>
      </rPr>
      <t xml:space="preserve">IPS públicas de segundo nivel, con servicios de rehabilitación implementados.
</t>
    </r>
  </si>
  <si>
    <r>
      <rPr>
        <b/>
        <sz val="20"/>
        <color rgb="FFFF0000"/>
        <rFont val="Calibri"/>
        <family val="2"/>
        <scheme val="minor"/>
      </rPr>
      <t xml:space="preserve">R. 12. </t>
    </r>
    <r>
      <rPr>
        <b/>
        <sz val="20"/>
        <color theme="1"/>
        <rFont val="Calibri"/>
        <family val="2"/>
        <scheme val="minor"/>
      </rPr>
      <t xml:space="preserve">Municipios que implementan la política pública de discapacidad.
</t>
    </r>
  </si>
  <si>
    <r>
      <t xml:space="preserve">R. 13. </t>
    </r>
    <r>
      <rPr>
        <b/>
        <sz val="18"/>
        <rFont val="Calibri"/>
        <family val="2"/>
        <scheme val="minor"/>
      </rPr>
      <t xml:space="preserve">Municipios con inclusión de la población LGTBI en las políticas públicas.
</t>
    </r>
  </si>
  <si>
    <t>36,3 / 31</t>
  </si>
  <si>
    <t>29,7 / 30</t>
  </si>
  <si>
    <t>5,9 / 5,4</t>
  </si>
  <si>
    <t>4,9 / 5,3</t>
  </si>
  <si>
    <t>67,2  / 62,0</t>
  </si>
  <si>
    <t>77,8/ 75</t>
  </si>
  <si>
    <t>1,7  /1,8</t>
  </si>
  <si>
    <t>4,3 / 3,7</t>
  </si>
  <si>
    <t>3,9 / 3,4</t>
  </si>
  <si>
    <t>0 / 6</t>
  </si>
  <si>
    <t>Tasa por mil mujeres</t>
  </si>
  <si>
    <t>182,1 / 100,5</t>
  </si>
  <si>
    <t>0 / 85</t>
  </si>
  <si>
    <t xml:space="preserve"> 1 </t>
  </si>
  <si>
    <t>100 /100</t>
  </si>
  <si>
    <t>NA /0</t>
  </si>
  <si>
    <t>58 /67</t>
  </si>
  <si>
    <t>80 /125</t>
  </si>
  <si>
    <t>0/ 0</t>
  </si>
  <si>
    <t>5/ 4</t>
  </si>
  <si>
    <t>60 /100</t>
  </si>
  <si>
    <t>110/122</t>
  </si>
  <si>
    <t>9,9 / 8,3</t>
  </si>
  <si>
    <t>170.0 / 142</t>
  </si>
  <si>
    <t>61,5  /61,45</t>
  </si>
  <si>
    <t>41/125</t>
  </si>
  <si>
    <t>182,1 / 100,3</t>
  </si>
  <si>
    <t xml:space="preserve">
Número</t>
  </si>
  <si>
    <t>ESTADO</t>
  </si>
  <si>
    <t>PRODUCTO</t>
  </si>
  <si>
    <t xml:space="preserve">P. 30. Adultos mayores víctimas de desplazamiento forzado (VDF) atendidos en los programas de Antioquia mayor. 
Trimestral
</t>
  </si>
  <si>
    <t>RESULTADO</t>
  </si>
  <si>
    <t>Semestral :  Acumulada</t>
  </si>
  <si>
    <t>Anual: Acumulada</t>
  </si>
  <si>
    <t xml:space="preserve"> 478.256 / 104421</t>
  </si>
  <si>
    <t>53024/ 35000</t>
  </si>
  <si>
    <t>BALANCE  A SEPTIEMBRE     30  DE 2014 .</t>
  </si>
  <si>
    <r>
      <rPr>
        <b/>
        <sz val="18"/>
        <color rgb="FFFF0000"/>
        <rFont val="Calibri"/>
        <family val="2"/>
        <scheme val="minor"/>
      </rPr>
      <t>P. 32.</t>
    </r>
    <r>
      <rPr>
        <b/>
        <sz val="18"/>
        <color theme="1"/>
        <rFont val="Calibri"/>
        <family val="2"/>
        <scheme val="minor"/>
      </rPr>
      <t xml:space="preserve"> Municipios que cuentan con el Registro de identificación y caracterización de la población con discapacidad actualizado.
?????</t>
    </r>
  </si>
  <si>
    <t>111053 / 107100</t>
  </si>
  <si>
    <t>14 / 8</t>
  </si>
  <si>
    <t xml:space="preserve">Anual </t>
  </si>
  <si>
    <t>75166 /50000</t>
  </si>
  <si>
    <t>502133 / 104421</t>
  </si>
  <si>
    <t>73,9 / 68,2</t>
  </si>
  <si>
    <t>69,2 / 67,4</t>
  </si>
  <si>
    <t>65,7 / 66,7</t>
  </si>
  <si>
    <t>3,8  /3,2</t>
  </si>
  <si>
    <t>92,05  /94</t>
  </si>
  <si>
    <r>
      <rPr>
        <b/>
        <sz val="18"/>
        <color rgb="FFFF0000"/>
        <rFont val="Calibri"/>
        <family val="2"/>
        <scheme val="minor"/>
      </rPr>
      <t xml:space="preserve">P. 27. </t>
    </r>
    <r>
      <rPr>
        <b/>
        <sz val="18"/>
        <color theme="1"/>
        <rFont val="Calibri"/>
        <family val="2"/>
        <scheme val="minor"/>
      </rPr>
      <t xml:space="preserve">Fondo para la investigacion creado y en Funcionamiento.
</t>
    </r>
  </si>
  <si>
    <r>
      <rPr>
        <b/>
        <sz val="18"/>
        <color rgb="FFFF0000"/>
        <rFont val="Calibri"/>
        <family val="2"/>
        <scheme val="minor"/>
      </rPr>
      <t xml:space="preserve">P. 28. </t>
    </r>
    <r>
      <rPr>
        <b/>
        <sz val="18"/>
        <color theme="1"/>
        <rFont val="Calibri"/>
        <family val="2"/>
        <scheme val="minor"/>
      </rPr>
      <t xml:space="preserve">Prestadores de servicios de Salud inspeccionados, vigilados y controlados. 
</t>
    </r>
  </si>
  <si>
    <r>
      <rPr>
        <b/>
        <sz val="18"/>
        <color rgb="FFFF0000"/>
        <rFont val="Calibri"/>
        <family val="2"/>
        <scheme val="minor"/>
      </rPr>
      <t>P.21</t>
    </r>
    <r>
      <rPr>
        <b/>
        <sz val="18"/>
        <color theme="1"/>
        <rFont val="Calibri"/>
        <family val="2"/>
        <scheme val="minor"/>
      </rPr>
      <t xml:space="preserve">.Equipo Tecnico Regional implementado y en funcionamiento
</t>
    </r>
  </si>
  <si>
    <r>
      <rPr>
        <b/>
        <sz val="18"/>
        <color rgb="FFFF0000"/>
        <rFont val="Calibri"/>
        <family val="2"/>
        <scheme val="minor"/>
      </rPr>
      <t>P. 22.</t>
    </r>
    <r>
      <rPr>
        <b/>
        <sz val="18"/>
        <color theme="1"/>
        <rFont val="Calibri"/>
        <family val="2"/>
        <scheme val="minor"/>
      </rPr>
      <t xml:space="preserve"> Observatorio de la salud creado y funcionando. 
</t>
    </r>
  </si>
  <si>
    <t>2014 *</t>
  </si>
  <si>
    <t>2014*</t>
  </si>
  <si>
    <t>13,4 / 30</t>
  </si>
  <si>
    <t>7,8 / 7,6</t>
  </si>
  <si>
    <t>174,7/ 150</t>
  </si>
  <si>
    <t>138,5 / 130</t>
  </si>
  <si>
    <t>2,9 / 5,2</t>
  </si>
  <si>
    <t>34,8  /60,9</t>
  </si>
  <si>
    <t>1,3  /1,7</t>
  </si>
  <si>
    <r>
      <rPr>
        <b/>
        <sz val="18"/>
        <color rgb="FFFF0000"/>
        <rFont val="Calibri"/>
        <family val="2"/>
        <scheme val="minor"/>
      </rPr>
      <t xml:space="preserve">R. 2. </t>
    </r>
    <r>
      <rPr>
        <b/>
        <sz val="18"/>
        <color theme="1"/>
        <rFont val="Calibri"/>
        <family val="2"/>
        <scheme val="minor"/>
      </rPr>
      <t xml:space="preserve">Mortalidad materna. 
*2014 a Julio
</t>
    </r>
  </si>
  <si>
    <r>
      <rPr>
        <b/>
        <sz val="18"/>
        <color rgb="FFFF0000"/>
        <rFont val="Calibri"/>
        <family val="2"/>
        <scheme val="minor"/>
      </rPr>
      <t xml:space="preserve">R. 6. </t>
    </r>
    <r>
      <rPr>
        <b/>
        <sz val="18"/>
        <color theme="1"/>
        <rFont val="Calibri"/>
        <family val="2"/>
        <scheme val="minor"/>
      </rPr>
      <t>Mortalidad por infarto agudo del miocardio.
*2014 a Julio</t>
    </r>
  </si>
  <si>
    <r>
      <rPr>
        <b/>
        <sz val="18"/>
        <color rgb="FFFF0000"/>
        <rFont val="Calibri"/>
        <family val="2"/>
        <scheme val="minor"/>
      </rPr>
      <t xml:space="preserve">R. 9. </t>
    </r>
    <r>
      <rPr>
        <b/>
        <sz val="18"/>
        <color theme="1"/>
        <rFont val="Calibri"/>
        <family val="2"/>
        <scheme val="minor"/>
      </rPr>
      <t>Mortalidad por tuberculosis pulmonar.  
*2014 a Julio</t>
    </r>
  </si>
  <si>
    <r>
      <rPr>
        <b/>
        <sz val="18"/>
        <color rgb="FFFF0000"/>
        <rFont val="Calibri"/>
        <family val="2"/>
        <scheme val="minor"/>
      </rPr>
      <t xml:space="preserve">R. 10. </t>
    </r>
    <r>
      <rPr>
        <b/>
        <sz val="18"/>
        <color theme="1"/>
        <rFont val="Calibri"/>
        <family val="2"/>
        <scheme val="minor"/>
      </rPr>
      <t>Prevalencia de infección por VIH en población de 15 a 49 años. 
*2014 a Julio</t>
    </r>
  </si>
  <si>
    <r>
      <rPr>
        <b/>
        <sz val="18"/>
        <color rgb="FFFF0000"/>
        <rFont val="Calibri"/>
        <family val="2"/>
        <scheme val="minor"/>
      </rPr>
      <t xml:space="preserve">R. 5. </t>
    </r>
    <r>
      <rPr>
        <b/>
        <sz val="18"/>
        <color theme="1"/>
        <rFont val="Calibri"/>
        <family val="2"/>
        <scheme val="minor"/>
      </rPr>
      <t xml:space="preserve">Mortalidad por cáncer de cuello uterino.  
*2014 a Julio
</t>
    </r>
  </si>
  <si>
    <t xml:space="preserve">SECRETARÍA SECCIONAL DE SALUD Y PROTECCIÓN SOCIAL DE ANTIOQUIA
DICIEMBRE 2012 - 2013 -  2014 </t>
  </si>
  <si>
    <t>6,4 / 100</t>
  </si>
  <si>
    <r>
      <rPr>
        <b/>
        <sz val="18"/>
        <color rgb="FFFF0000"/>
        <rFont val="Calibri"/>
        <family val="2"/>
        <scheme val="minor"/>
      </rPr>
      <t xml:space="preserve">P. 14. </t>
    </r>
    <r>
      <rPr>
        <b/>
        <sz val="18"/>
        <color theme="1"/>
        <rFont val="Calibri"/>
        <family val="2"/>
        <scheme val="minor"/>
      </rPr>
      <t xml:space="preserve">Empresas Sociales del Estado con programa de Atención Integral a la enfermedades prevalentes de la infancia-AIEPI- en funcionamiento.
</t>
    </r>
  </si>
  <si>
    <t>24,1 / 50</t>
  </si>
  <si>
    <t>34,6/  50</t>
  </si>
  <si>
    <t>24,1 / 20</t>
  </si>
  <si>
    <r>
      <rPr>
        <b/>
        <sz val="18"/>
        <color rgb="FFFF0000"/>
        <rFont val="Calibri"/>
        <family val="2"/>
        <scheme val="minor"/>
      </rPr>
      <t>P. 34.</t>
    </r>
    <r>
      <rPr>
        <b/>
        <sz val="18"/>
        <color theme="1"/>
        <rFont val="Calibri"/>
        <family val="2"/>
        <scheme val="minor"/>
      </rPr>
      <t xml:space="preserve"> Municipios que implementan la estrategia de rehabilitación basada en la comunidad. 
</t>
    </r>
  </si>
  <si>
    <r>
      <t xml:space="preserve">P. 35. </t>
    </r>
    <r>
      <rPr>
        <b/>
        <sz val="18"/>
        <color theme="1"/>
        <rFont val="Calibri"/>
        <family val="2"/>
        <scheme val="minor"/>
      </rPr>
      <t xml:space="preserve">Municipios que implemetan la estrategia de LGTBI en la poblacion.
</t>
    </r>
  </si>
  <si>
    <t>71 / 125</t>
  </si>
  <si>
    <t xml:space="preserve">Trimestral : Acumulada </t>
  </si>
  <si>
    <t>60 / 96</t>
  </si>
  <si>
    <t>110 / 125</t>
  </si>
  <si>
    <t>391227 / 382368</t>
  </si>
  <si>
    <t>Numero</t>
  </si>
  <si>
    <r>
      <rPr>
        <b/>
        <sz val="18"/>
        <color rgb="FFFF0000"/>
        <rFont val="Calibri"/>
        <family val="2"/>
        <scheme val="minor"/>
      </rPr>
      <t xml:space="preserve">P. 2. </t>
    </r>
    <r>
      <rPr>
        <b/>
        <sz val="18"/>
        <color theme="1"/>
        <rFont val="Calibri"/>
        <family val="2"/>
        <scheme val="minor"/>
      </rPr>
      <t xml:space="preserve">Modelo de Atención en Salud Diseñado e implementado para Antioquia. 
</t>
    </r>
  </si>
  <si>
    <t>39,6/ 75</t>
  </si>
  <si>
    <t>39,5 / 100</t>
  </si>
  <si>
    <r>
      <t xml:space="preserve">*Indicadores de resultado Ultima medicion año 2014 a julio  y de manera </t>
    </r>
    <r>
      <rPr>
        <b/>
        <sz val="18"/>
        <color theme="1"/>
        <rFont val="Calibri"/>
        <family val="2"/>
        <scheme val="minor"/>
      </rPr>
      <t>PRELIMINAR</t>
    </r>
    <r>
      <rPr>
        <sz val="18"/>
        <color theme="1"/>
        <rFont val="Calibri"/>
        <family val="2"/>
        <scheme val="minor"/>
      </rPr>
      <t xml:space="preserve">   , a excepción de cobertura de asuguramiento</t>
    </r>
  </si>
  <si>
    <t>0,05 / 0,02</t>
  </si>
  <si>
    <t>0,02/ 0,02</t>
  </si>
  <si>
    <t>0,00/ 0,03</t>
  </si>
  <si>
    <t>0,20/ 0,03</t>
  </si>
  <si>
    <t>0,09/ 0,03</t>
  </si>
  <si>
    <r>
      <rPr>
        <b/>
        <sz val="18"/>
        <color rgb="FFFF0000"/>
        <rFont val="Calibri"/>
        <family val="2"/>
        <scheme val="minor"/>
      </rPr>
      <t xml:space="preserve">R. 7. </t>
    </r>
    <r>
      <rPr>
        <b/>
        <sz val="18"/>
        <color theme="1"/>
        <rFont val="Calibri"/>
        <family val="2"/>
        <scheme val="minor"/>
      </rPr>
      <t xml:space="preserve">Mortalidad por malaria.  
*2014 a Julio
Sujeta a ajustes una vez transcurra el proceso de vigilancia.
</t>
    </r>
  </si>
  <si>
    <r>
      <rPr>
        <b/>
        <sz val="18"/>
        <color rgb="FFFF0000"/>
        <rFont val="Calibri"/>
        <family val="2"/>
        <scheme val="minor"/>
      </rPr>
      <t xml:space="preserve">R. 8. </t>
    </r>
    <r>
      <rPr>
        <b/>
        <sz val="18"/>
        <color theme="1"/>
        <rFont val="Calibri"/>
        <family val="2"/>
        <scheme val="minor"/>
      </rPr>
      <t xml:space="preserve">Mortalidad por dengue. 
*2014 a Julio
Sujeta a ajustes una vez transcurra el proceso de vigilancia.
</t>
    </r>
  </si>
  <si>
    <t>233155/ 226402</t>
  </si>
  <si>
    <t>314913/ 249042</t>
  </si>
  <si>
    <t>398823/ 273946</t>
  </si>
  <si>
    <t>13971 / 11320</t>
  </si>
  <si>
    <t>21603/16980</t>
  </si>
  <si>
    <r>
      <rPr>
        <b/>
        <sz val="18"/>
        <color rgb="FFFF0000"/>
        <rFont val="Calibri"/>
        <family val="2"/>
        <scheme val="minor"/>
      </rPr>
      <t>P. 16.</t>
    </r>
    <r>
      <rPr>
        <b/>
        <sz val="18"/>
        <color theme="1"/>
        <rFont val="Calibri"/>
        <family val="2"/>
        <scheme val="minor"/>
      </rPr>
      <t xml:space="preserve"> Familias atendidas en servicios de salud a través de la estrategia de atención primaria en salud -APSR-.
</t>
    </r>
  </si>
  <si>
    <t>89,0/ 95</t>
  </si>
  <si>
    <t>10054 / 5660</t>
  </si>
  <si>
    <t>31/ 10</t>
  </si>
  <si>
    <t xml:space="preserve">9 / 21 </t>
  </si>
  <si>
    <t xml:space="preserve">6 /  22 </t>
  </si>
  <si>
    <t>77  /85</t>
  </si>
  <si>
    <r>
      <rPr>
        <b/>
        <sz val="18"/>
        <color rgb="FFFF0000"/>
        <rFont val="Calibri"/>
        <family val="2"/>
        <scheme val="minor"/>
      </rPr>
      <t xml:space="preserve">P. 8.  </t>
    </r>
    <r>
      <rPr>
        <b/>
        <sz val="18"/>
        <color theme="1"/>
        <rFont val="Calibri"/>
        <family val="2"/>
        <scheme val="minor"/>
      </rPr>
      <t xml:space="preserve">Municipios con Políticas públicas de salud implementadas.
</t>
    </r>
  </si>
  <si>
    <t xml:space="preserve">PROYECTO </t>
  </si>
  <si>
    <t>EJECUCION FRA</t>
  </si>
  <si>
    <t xml:space="preserve">RECURSOS ASIGNADOS </t>
  </si>
  <si>
    <t>META 2014</t>
  </si>
  <si>
    <t xml:space="preserve"> META 2015</t>
  </si>
  <si>
    <t>UNIDAD DE MEDIDA</t>
  </si>
  <si>
    <t xml:space="preserve">INDICADOR </t>
  </si>
  <si>
    <t xml:space="preserve">RESULTADO 2014 </t>
  </si>
  <si>
    <t>NO</t>
  </si>
  <si>
    <t xml:space="preserve">CUMPLIO  LA  META </t>
  </si>
  <si>
    <t>SI</t>
  </si>
  <si>
    <r>
      <t xml:space="preserve">Implementación Modalidad de Servicios de </t>
    </r>
    <r>
      <rPr>
        <sz val="12"/>
        <color rgb="FFFF0000"/>
        <rFont val="Calibri"/>
        <family val="2"/>
        <scheme val="minor"/>
      </rPr>
      <t>telemedicina</t>
    </r>
    <r>
      <rPr>
        <sz val="12"/>
        <color theme="1"/>
        <rFont val="Calibri"/>
        <family val="2"/>
        <scheme val="minor"/>
      </rPr>
      <t xml:space="preserve"> en 90 E.S.E del Departamento de Antioquia</t>
    </r>
  </si>
  <si>
    <r>
      <t>Implementación y fortalecimietno del</t>
    </r>
    <r>
      <rPr>
        <sz val="12"/>
        <color rgb="FFFF0000"/>
        <rFont val="Calibri"/>
        <family val="2"/>
        <scheme val="minor"/>
      </rPr>
      <t xml:space="preserve"> SOGC</t>
    </r>
    <r>
      <rPr>
        <sz val="12"/>
        <color theme="1"/>
        <rFont val="Calibri"/>
        <family val="2"/>
        <scheme val="minor"/>
      </rPr>
      <t xml:space="preserve"> a prestadores de Servicio de Salud Departamento de Antioquia. INDICADOR  . P7</t>
    </r>
  </si>
  <si>
    <r>
      <t xml:space="preserve">Prestación de Servicios de baja complejidad a la </t>
    </r>
    <r>
      <rPr>
        <sz val="12"/>
        <color rgb="FFFF0000"/>
        <rFont val="Calibri"/>
        <family val="2"/>
        <scheme val="minor"/>
      </rPr>
      <t>población de difícil acceso</t>
    </r>
    <r>
      <rPr>
        <sz val="12"/>
        <color theme="1"/>
        <rFont val="Calibri"/>
        <family val="2"/>
        <scheme val="minor"/>
      </rPr>
      <t xml:space="preserve"> Departamento de Antioquia.  INDICADOR  P. 6</t>
    </r>
  </si>
  <si>
    <r>
      <t>Proyecto Referencia y Contrareferencia en el Departamento de Antioquia</t>
    </r>
    <r>
      <rPr>
        <sz val="12"/>
        <color rgb="FFFF0000"/>
        <rFont val="Calibri"/>
        <family val="2"/>
        <scheme val="minor"/>
      </rPr>
      <t xml:space="preserve"> (CRUE) </t>
    </r>
    <r>
      <rPr>
        <sz val="12"/>
        <color theme="1"/>
        <rFont val="Calibri"/>
        <family val="2"/>
        <scheme val="minor"/>
      </rPr>
      <t>INDICADOR  P. 5</t>
    </r>
  </si>
  <si>
    <r>
      <t>Fortalecimiento de la</t>
    </r>
    <r>
      <rPr>
        <sz val="12"/>
        <color rgb="FFFF0000"/>
        <rFont val="Calibri"/>
        <family val="2"/>
        <scheme val="minor"/>
      </rPr>
      <t xml:space="preserve"> red de infraestructura física </t>
    </r>
    <r>
      <rPr>
        <sz val="12"/>
        <color theme="1"/>
        <rFont val="Calibri"/>
        <family val="2"/>
        <scheme val="minor"/>
      </rPr>
      <t>de la ESE Hospitales de mediana y baja complejidad</t>
    </r>
  </si>
  <si>
    <r>
      <t>Fortalecimiento en la</t>
    </r>
    <r>
      <rPr>
        <sz val="12"/>
        <color rgb="FFFF0000"/>
        <rFont val="Calibri"/>
        <family val="2"/>
        <scheme val="minor"/>
      </rPr>
      <t xml:space="preserve"> dotación de equipamiento Biomédico y Equipo Industrial</t>
    </r>
    <r>
      <rPr>
        <sz val="12"/>
        <color theme="1"/>
        <rFont val="Calibri"/>
        <family val="2"/>
        <scheme val="minor"/>
      </rPr>
      <t xml:space="preserve"> Hospitalario de la Red de servicio de Salud Departamento de Antioquia</t>
    </r>
  </si>
  <si>
    <r>
      <t>Fortalecimiento de la Red Prestadora de Servicios de Salud</t>
    </r>
    <r>
      <rPr>
        <sz val="12"/>
        <color rgb="FFFF0000"/>
        <rFont val="Calibri"/>
        <family val="2"/>
        <scheme val="minor"/>
      </rPr>
      <t xml:space="preserve"> Estampilla Prohospital </t>
    </r>
    <r>
      <rPr>
        <sz val="12"/>
        <color theme="1"/>
        <rFont val="Calibri"/>
        <family val="2"/>
        <scheme val="minor"/>
      </rPr>
      <t>Departamento de Antioquia</t>
    </r>
  </si>
  <si>
    <r>
      <t>Fortalecimiento de la</t>
    </r>
    <r>
      <rPr>
        <sz val="12"/>
        <color rgb="FFFF0000"/>
        <rFont val="Calibri"/>
        <family val="2"/>
        <scheme val="minor"/>
      </rPr>
      <t xml:space="preserve"> Red Prestadora de Servicios de Salud Pública</t>
    </r>
    <r>
      <rPr>
        <sz val="12"/>
        <color theme="1"/>
        <rFont val="Calibri"/>
        <family val="2"/>
        <scheme val="minor"/>
      </rPr>
      <t xml:space="preserve"> del Departamento de Antioquia.  P. 2 y  4 </t>
    </r>
  </si>
  <si>
    <r>
      <t>Diseño de una</t>
    </r>
    <r>
      <rPr>
        <sz val="12"/>
        <color rgb="FFFF0000"/>
        <rFont val="Calibri"/>
        <family val="2"/>
        <scheme val="minor"/>
      </rPr>
      <t xml:space="preserve"> EPS mixta</t>
    </r>
    <r>
      <rPr>
        <sz val="12"/>
        <color theme="1"/>
        <rFont val="Calibri"/>
        <family val="2"/>
        <scheme val="minor"/>
      </rPr>
      <t xml:space="preserve"> o pública para el aseguramiento del régimen subsidiado Medellín y Antioquia  INDICADOR  P.1</t>
    </r>
  </si>
  <si>
    <r>
      <t>Fortalecimiento del</t>
    </r>
    <r>
      <rPr>
        <sz val="12"/>
        <color rgb="FFFF0000"/>
        <rFont val="Calibri"/>
        <family val="2"/>
        <scheme val="minor"/>
      </rPr>
      <t xml:space="preserve"> aseguramiento</t>
    </r>
    <r>
      <rPr>
        <sz val="12"/>
        <color theme="1"/>
        <rFont val="Calibri"/>
        <family val="2"/>
        <scheme val="minor"/>
      </rPr>
      <t xml:space="preserve"> en salud de la población antioqueña Departamento de Antioquia INDICADOR  R.1 ;  P 25-26</t>
    </r>
  </si>
  <si>
    <r>
      <rPr>
        <sz val="12"/>
        <color rgb="FFFF0000"/>
        <rFont val="Calibri"/>
        <family val="2"/>
        <scheme val="minor"/>
      </rPr>
      <t>Construccion etapa dos</t>
    </r>
    <r>
      <rPr>
        <sz val="12"/>
        <color theme="1"/>
        <rFont val="Calibri"/>
        <family val="2"/>
        <scheme val="minor"/>
      </rPr>
      <t xml:space="preserve"> y dotacion del nuevo Hospital Regional de Bajo  Cauca-</t>
    </r>
    <r>
      <rPr>
        <sz val="12"/>
        <color rgb="FFFF0000"/>
        <rFont val="Calibri"/>
        <family val="2"/>
        <scheme val="minor"/>
      </rPr>
      <t xml:space="preserve"> Caucasia </t>
    </r>
    <r>
      <rPr>
        <sz val="12"/>
        <color theme="1"/>
        <rFont val="Calibri"/>
        <family val="2"/>
        <scheme val="minor"/>
      </rPr>
      <t>Antioquia</t>
    </r>
  </si>
  <si>
    <r>
      <t xml:space="preserve">Fortalecimiento del proceso de </t>
    </r>
    <r>
      <rPr>
        <sz val="12"/>
        <color rgb="FFFF0000"/>
        <rFont val="Calibri"/>
        <family val="2"/>
        <scheme val="minor"/>
      </rPr>
      <t xml:space="preserve">Vigilancia en Salud  y Gestión del conocimiento </t>
    </r>
    <r>
      <rPr>
        <sz val="12"/>
        <color theme="1"/>
        <rFont val="Calibri"/>
        <family val="2"/>
        <scheme val="minor"/>
      </rPr>
      <t>Departamento de Antioquia. P.8</t>
    </r>
  </si>
  <si>
    <t>6.4</t>
  </si>
  <si>
    <r>
      <t xml:space="preserve">Asesoría y asistencia técnica en las diferentes acciones en salud de la población </t>
    </r>
    <r>
      <rPr>
        <sz val="12"/>
        <color rgb="FFFF0000"/>
        <rFont val="Calibri"/>
        <family val="2"/>
        <scheme val="minor"/>
      </rPr>
      <t>víctimas</t>
    </r>
    <r>
      <rPr>
        <sz val="12"/>
        <color theme="1"/>
        <rFont val="Calibri"/>
        <family val="2"/>
        <scheme val="minor"/>
      </rPr>
      <t xml:space="preserve"> del desplazamiento forzado con enfoque diferencial en los Municipios del Departamento de Antioquia. P. 9</t>
    </r>
  </si>
  <si>
    <t>29,7 ( 2013)</t>
  </si>
  <si>
    <t>Tasa x Mil  mil NV</t>
  </si>
  <si>
    <r>
      <t xml:space="preserve">Fortalecimiento de la </t>
    </r>
    <r>
      <rPr>
        <sz val="12"/>
        <color rgb="FFFF0000"/>
        <rFont val="Calibri"/>
        <family val="2"/>
        <scheme val="minor"/>
      </rPr>
      <t>SALUD SEXUAL Y REPRODUCTIVA</t>
    </r>
    <r>
      <rPr>
        <sz val="12"/>
        <color theme="1"/>
        <rFont val="Calibri"/>
        <family val="2"/>
        <scheme val="minor"/>
      </rPr>
      <t xml:space="preserve"> 2012-2015  INDICADOR   R.2 y 10   P.10-11-12  y 17</t>
    </r>
  </si>
  <si>
    <t xml:space="preserve">Tasa por Cien mil habitantes </t>
  </si>
  <si>
    <t>182 (2013)</t>
  </si>
  <si>
    <r>
      <t>Administración promoción de la salud para las enfermedades prevalentes de la</t>
    </r>
    <r>
      <rPr>
        <sz val="12"/>
        <color rgb="FFFF0000"/>
        <rFont val="Calibri"/>
        <family val="2"/>
        <scheme val="minor"/>
      </rPr>
      <t xml:space="preserve"> infancia </t>
    </r>
    <r>
      <rPr>
        <sz val="12"/>
        <color theme="1"/>
        <rFont val="Calibri"/>
        <family val="2"/>
        <scheme val="minor"/>
      </rPr>
      <t>Departamento de Antioquia.   INDICADOR R. 3-4   P.14</t>
    </r>
  </si>
  <si>
    <t>Tasa por mil NV</t>
  </si>
  <si>
    <t>Tasa por cien mil  menores de 5 años</t>
  </si>
  <si>
    <t>9,9 (2013)</t>
  </si>
  <si>
    <r>
      <rPr>
        <b/>
        <sz val="18"/>
        <color rgb="FFFF0000"/>
        <rFont val="Calibri"/>
        <family val="2"/>
        <scheme val="minor"/>
      </rPr>
      <t xml:space="preserve">R. 3. </t>
    </r>
    <r>
      <rPr>
        <b/>
        <sz val="18"/>
        <color theme="1"/>
        <rFont val="Calibri"/>
        <family val="2"/>
        <scheme val="minor"/>
      </rPr>
      <t>Mortalidad en menores 1 año.
Preliminar</t>
    </r>
  </si>
  <si>
    <r>
      <rPr>
        <b/>
        <sz val="18"/>
        <color rgb="FFFF0000"/>
        <rFont val="Calibri"/>
        <family val="2"/>
        <scheme val="minor"/>
      </rPr>
      <t xml:space="preserve">R. 4. </t>
    </r>
    <r>
      <rPr>
        <b/>
        <sz val="18"/>
        <color theme="1"/>
        <rFont val="Calibri"/>
        <family val="2"/>
        <scheme val="minor"/>
      </rPr>
      <t>Mortalidad menores de 5 años. 
Preliminar</t>
    </r>
  </si>
  <si>
    <t>170,0 ( 2013)</t>
  </si>
  <si>
    <r>
      <t>Fortalecimiento de los actores del sistema de seguridad social en</t>
    </r>
    <r>
      <rPr>
        <sz val="12"/>
        <color rgb="FFFF0000"/>
        <rFont val="Calibri"/>
        <family val="2"/>
        <scheme val="minor"/>
      </rPr>
      <t xml:space="preserve"> salud mental</t>
    </r>
    <r>
      <rPr>
        <sz val="12"/>
        <color theme="1"/>
        <rFont val="Calibri"/>
        <family val="2"/>
        <scheme val="minor"/>
      </rPr>
      <t xml:space="preserve"> en el Departamento de Antioquia</t>
    </r>
  </si>
  <si>
    <r>
      <t xml:space="preserve">Proyecto prestación de servicios de </t>
    </r>
    <r>
      <rPr>
        <sz val="12"/>
        <color rgb="FFFF0000"/>
        <rFont val="Calibri"/>
        <family val="2"/>
        <scheme val="minor"/>
      </rPr>
      <t>laboratorio</t>
    </r>
    <r>
      <rPr>
        <sz val="12"/>
        <color theme="1"/>
        <rFont val="Calibri"/>
        <family val="2"/>
        <scheme val="minor"/>
      </rPr>
      <t xml:space="preserve"> Departamental de Salud PúblicaDepartamento de Antioquia</t>
    </r>
  </si>
  <si>
    <r>
      <t>Mejoramiento de la</t>
    </r>
    <r>
      <rPr>
        <sz val="12"/>
        <color rgb="FFFF0000"/>
        <rFont val="Calibri"/>
        <family val="2"/>
        <scheme val="minor"/>
      </rPr>
      <t xml:space="preserve"> salud bucal</t>
    </r>
    <r>
      <rPr>
        <sz val="12"/>
        <color theme="1"/>
        <rFont val="Calibri"/>
        <family val="2"/>
        <scheme val="minor"/>
      </rPr>
      <t xml:space="preserve"> de la población menor de 18 años escolarizada en los municipios priorizados en el Departamento de Antioquia</t>
    </r>
  </si>
  <si>
    <r>
      <t xml:space="preserve">Fortalecimiento estilos de vida saludables  y atención integral para las condiciones </t>
    </r>
    <r>
      <rPr>
        <sz val="12"/>
        <color rgb="FFFF0000"/>
        <rFont val="Calibri"/>
        <family val="2"/>
        <scheme val="minor"/>
      </rPr>
      <t>crónicas</t>
    </r>
    <r>
      <rPr>
        <sz val="12"/>
        <color theme="1"/>
        <rFont val="Calibri"/>
        <family val="2"/>
        <scheme val="minor"/>
      </rPr>
      <t xml:space="preserve"> en el Departamento de Antioquia. INDICADOR  R.  5-6</t>
    </r>
  </si>
  <si>
    <r>
      <t xml:space="preserve">Implementación Familia Saludable - </t>
    </r>
    <r>
      <rPr>
        <sz val="12"/>
        <color rgb="FFFF0000"/>
        <rFont val="Calibri"/>
        <family val="2"/>
        <scheme val="minor"/>
      </rPr>
      <t xml:space="preserve">Atención primaria en salud renovada </t>
    </r>
    <r>
      <rPr>
        <sz val="12"/>
        <color theme="1"/>
        <rFont val="Calibri"/>
        <family val="2"/>
        <scheme val="minor"/>
      </rPr>
      <t>Departamento de Antioquia. INDICADOR P.16</t>
    </r>
  </si>
  <si>
    <t>Tasa por cien mil mujeres</t>
  </si>
  <si>
    <t>Tasa por cien mil habitantes</t>
  </si>
  <si>
    <r>
      <t>Prevención, vigilancia y control de i</t>
    </r>
    <r>
      <rPr>
        <sz val="12"/>
        <color rgb="FFFF0000"/>
        <rFont val="Calibri"/>
        <family val="2"/>
        <scheme val="minor"/>
      </rPr>
      <t>nfecciones asociadas a la atención en salud y resistencia antimicrobiana</t>
    </r>
    <r>
      <rPr>
        <sz val="12"/>
        <color theme="1"/>
        <rFont val="Calibri"/>
        <family val="2"/>
        <scheme val="minor"/>
      </rPr>
      <t xml:space="preserve"> en las instituciones de salud del Departamento priorizados.</t>
    </r>
  </si>
  <si>
    <r>
      <t>Fortalecimiento de la</t>
    </r>
    <r>
      <rPr>
        <sz val="12"/>
        <color rgb="FFFF0000"/>
        <rFont val="Calibri"/>
        <family val="2"/>
        <scheme val="minor"/>
      </rPr>
      <t xml:space="preserve"> estrategia escuelas saludables</t>
    </r>
    <r>
      <rPr>
        <sz val="12"/>
        <color theme="1"/>
        <rFont val="Calibri"/>
        <family val="2"/>
        <scheme val="minor"/>
      </rPr>
      <t xml:space="preserve"> Departamento de Antioquia</t>
    </r>
  </si>
  <si>
    <r>
      <t xml:space="preserve">Fortalecimiento de la </t>
    </r>
    <r>
      <rPr>
        <sz val="12"/>
        <color rgb="FFFF0000"/>
        <rFont val="Calibri"/>
        <family val="2"/>
        <scheme val="minor"/>
      </rPr>
      <t>participación ciudadana y comunitaria</t>
    </r>
    <r>
      <rPr>
        <sz val="12"/>
        <color theme="1"/>
        <rFont val="Calibri"/>
        <family val="2"/>
        <scheme val="minor"/>
      </rPr>
      <t xml:space="preserve"> en salud 115 municipios Departamento de Antioquia</t>
    </r>
  </si>
  <si>
    <r>
      <t xml:space="preserve">Proyecto </t>
    </r>
    <r>
      <rPr>
        <sz val="12"/>
        <color rgb="FFFF0000"/>
        <rFont val="Calibri"/>
        <family val="2"/>
        <scheme val="minor"/>
      </rPr>
      <t>Antioquia Sexualmente Diversa</t>
    </r>
    <r>
      <rPr>
        <sz val="12"/>
        <color theme="1"/>
        <rFont val="Calibri"/>
        <family val="2"/>
        <scheme val="minor"/>
      </rPr>
      <t xml:space="preserve">. R. 13  y P. 35 </t>
    </r>
  </si>
  <si>
    <r>
      <t xml:space="preserve">Proyecto de la vigilancia de la </t>
    </r>
    <r>
      <rPr>
        <sz val="12"/>
        <color rgb="FFFF0000"/>
        <rFont val="Calibri"/>
        <family val="2"/>
        <scheme val="minor"/>
      </rPr>
      <t xml:space="preserve">calidad del agua </t>
    </r>
    <r>
      <rPr>
        <sz val="12"/>
        <color theme="1"/>
        <rFont val="Calibri"/>
        <family val="2"/>
        <scheme val="minor"/>
      </rPr>
      <t xml:space="preserve">de Consumo Humano para el Departamento de Antioquia. P.18 </t>
    </r>
  </si>
  <si>
    <r>
      <t xml:space="preserve">Prevencion y control de las </t>
    </r>
    <r>
      <rPr>
        <sz val="12"/>
        <color rgb="FFFF0000"/>
        <rFont val="Calibri"/>
        <family val="2"/>
        <scheme val="minor"/>
      </rPr>
      <t xml:space="preserve">enfermedades transmitidas por vectores </t>
    </r>
    <r>
      <rPr>
        <sz val="12"/>
        <color theme="1"/>
        <rFont val="Calibri"/>
        <family val="2"/>
        <scheme val="minor"/>
      </rPr>
      <t xml:space="preserve">(EGI) Departamento de Antioquia. R. 7 y 8  P. 19 </t>
    </r>
  </si>
  <si>
    <r>
      <t xml:space="preserve">Implementación gestión y control de las principales </t>
    </r>
    <r>
      <rPr>
        <sz val="12"/>
        <color rgb="FFFF0000"/>
        <rFont val="Calibri"/>
        <family val="2"/>
        <scheme val="minor"/>
      </rPr>
      <t>Zoonosis</t>
    </r>
    <r>
      <rPr>
        <sz val="12"/>
        <color theme="1"/>
        <rFont val="Calibri"/>
        <family val="2"/>
        <scheme val="minor"/>
      </rPr>
      <t xml:space="preserve"> en el Departamento, con énfasis en rabia canina y felina todo el Departamento de Antioquia. P. 20</t>
    </r>
  </si>
  <si>
    <r>
      <t>Proyecto de vigilancia Epidemiológica Prevención y Control de la</t>
    </r>
    <r>
      <rPr>
        <sz val="12"/>
        <color rgb="FFFF0000"/>
        <rFont val="Calibri"/>
        <family val="2"/>
        <scheme val="minor"/>
      </rPr>
      <t>s Intoxicaciones por Sustancias Químicas</t>
    </r>
    <r>
      <rPr>
        <sz val="12"/>
        <color theme="1"/>
        <rFont val="Calibri"/>
        <family val="2"/>
        <scheme val="minor"/>
      </rPr>
      <t xml:space="preserve"> - Plaguicidas - Mercurio y agresiones por animales venenosos</t>
    </r>
  </si>
  <si>
    <r>
      <t>Fortalecimiento, conformación e implementación de los</t>
    </r>
    <r>
      <rPr>
        <sz val="12"/>
        <color rgb="FFFF0000"/>
        <rFont val="Calibri"/>
        <family val="2"/>
        <scheme val="minor"/>
      </rPr>
      <t xml:space="preserve"> Equipos Técnicos Regionales</t>
    </r>
    <r>
      <rPr>
        <sz val="12"/>
        <color theme="1"/>
        <rFont val="Calibri"/>
        <family val="2"/>
        <scheme val="minor"/>
      </rPr>
      <t xml:space="preserve"> en salud Departamento de Antioquia. P. 21 </t>
    </r>
  </si>
  <si>
    <r>
      <t xml:space="preserve">Proyecto </t>
    </r>
    <r>
      <rPr>
        <b/>
        <sz val="12"/>
        <color rgb="FFFF0000"/>
        <rFont val="Calibri"/>
        <family val="2"/>
        <scheme val="minor"/>
      </rPr>
      <t xml:space="preserve">Muncipios Categorías 4, 5 y 6 </t>
    </r>
    <r>
      <rPr>
        <sz val="12"/>
        <color theme="1"/>
        <rFont val="Calibri"/>
        <family val="2"/>
        <scheme val="minor"/>
      </rPr>
      <t>con planes de control sanitario y Ocupacional en el Departamento de Antioquia</t>
    </r>
  </si>
  <si>
    <r>
      <t xml:space="preserve">Implementación y vigilancia sanitaria y de salud pública en los </t>
    </r>
    <r>
      <rPr>
        <sz val="12"/>
        <color rgb="FFFF0000"/>
        <rFont val="Calibri"/>
        <family val="2"/>
        <scheme val="minor"/>
      </rPr>
      <t xml:space="preserve">puntos de entrada y medios de transporte </t>
    </r>
    <r>
      <rPr>
        <sz val="12"/>
        <color theme="1"/>
        <rFont val="Calibri"/>
        <family val="2"/>
        <scheme val="minor"/>
      </rPr>
      <t>en el Departamento de Antioquia</t>
    </r>
  </si>
  <si>
    <r>
      <t xml:space="preserve">Proyecto Vigilancia ocupacional de las condiciones de salud y trabajo y de las </t>
    </r>
    <r>
      <rPr>
        <sz val="12"/>
        <color rgb="FFFF0000"/>
        <rFont val="Calibri"/>
        <family val="2"/>
        <scheme val="minor"/>
      </rPr>
      <t>radiaciones ionizantes</t>
    </r>
    <r>
      <rPr>
        <sz val="12"/>
        <color theme="1"/>
        <rFont val="Calibri"/>
        <family val="2"/>
        <scheme val="minor"/>
      </rPr>
      <t xml:space="preserve"> en el Departamento de Antioquia</t>
    </r>
  </si>
  <si>
    <r>
      <t xml:space="preserve">Vigilancia de la calidad e inocuidad de los </t>
    </r>
    <r>
      <rPr>
        <sz val="12"/>
        <color rgb="FFFF0000"/>
        <rFont val="Calibri"/>
        <family val="2"/>
        <scheme val="minor"/>
      </rPr>
      <t>alimentos</t>
    </r>
    <r>
      <rPr>
        <sz val="12"/>
        <color theme="1"/>
        <rFont val="Calibri"/>
        <family val="2"/>
        <scheme val="minor"/>
      </rPr>
      <t xml:space="preserve"> y bebidas en Antioquia</t>
    </r>
  </si>
  <si>
    <r>
      <t xml:space="preserve">Desarrollo vigilancia y control de la gestion interna de </t>
    </r>
    <r>
      <rPr>
        <sz val="12"/>
        <color rgb="FFFF0000"/>
        <rFont val="Calibri"/>
        <family val="2"/>
        <scheme val="minor"/>
      </rPr>
      <t xml:space="preserve">residuos hospitalarios </t>
    </r>
    <r>
      <rPr>
        <sz val="12"/>
        <color theme="1"/>
        <rFont val="Calibri"/>
        <family val="2"/>
        <scheme val="minor"/>
      </rPr>
      <t xml:space="preserve">y similares en establecimientos generadores existentes en municipios categoria 4, 5 y 6 del Departamento </t>
    </r>
  </si>
  <si>
    <r>
      <t xml:space="preserve">Fortalecimiento de la estrategia de </t>
    </r>
    <r>
      <rPr>
        <sz val="12"/>
        <color rgb="FFFF0000"/>
        <rFont val="Calibri"/>
        <family val="2"/>
        <scheme val="minor"/>
      </rPr>
      <t>información, educación y comunicación</t>
    </r>
    <r>
      <rPr>
        <sz val="12"/>
        <color theme="1"/>
        <rFont val="Calibri"/>
        <family val="2"/>
        <scheme val="minor"/>
      </rPr>
      <t xml:space="preserve"> de la Secretaría Seccional de Salud y Protección Social, en el Departamento de Antioquia</t>
    </r>
  </si>
  <si>
    <r>
      <t xml:space="preserve">Fortalecimiento del recurso humano y el </t>
    </r>
    <r>
      <rPr>
        <sz val="12"/>
        <color rgb="FFFF0000"/>
        <rFont val="Calibri"/>
        <family val="2"/>
        <scheme val="minor"/>
      </rPr>
      <t>clima laboral S</t>
    </r>
    <r>
      <rPr>
        <sz val="12"/>
        <color theme="1"/>
        <rFont val="Calibri"/>
        <family val="2"/>
        <scheme val="minor"/>
      </rPr>
      <t>SSA Medellín y Municipios del Departamento de Antioquia</t>
    </r>
  </si>
  <si>
    <r>
      <t xml:space="preserve">Desarrollo y </t>
    </r>
    <r>
      <rPr>
        <sz val="12"/>
        <color rgb="FFFF0000"/>
        <rFont val="Calibri"/>
        <family val="2"/>
        <scheme val="minor"/>
      </rPr>
      <t xml:space="preserve">Gestión de las tecnologías de información y comunicación </t>
    </r>
    <r>
      <rPr>
        <sz val="12"/>
        <color theme="1"/>
        <rFont val="Calibri"/>
        <family val="2"/>
        <scheme val="minor"/>
      </rPr>
      <t>de la SSSA Departamento de Antioquia</t>
    </r>
  </si>
  <si>
    <r>
      <t xml:space="preserve">Promoción de la salud prevención de la </t>
    </r>
    <r>
      <rPr>
        <sz val="12"/>
        <color rgb="FFFF0000"/>
        <rFont val="Calibri"/>
        <family val="2"/>
        <scheme val="minor"/>
      </rPr>
      <t>discapacidad</t>
    </r>
    <r>
      <rPr>
        <sz val="12"/>
        <color theme="1"/>
        <rFont val="Calibri"/>
        <family val="2"/>
        <scheme val="minor"/>
      </rPr>
      <t xml:space="preserve"> Departamento de Antioquia. R.12  P. 31-34</t>
    </r>
  </si>
  <si>
    <r>
      <t xml:space="preserve">Protección social Integral al </t>
    </r>
    <r>
      <rPr>
        <sz val="12"/>
        <color rgb="FFFF0000"/>
        <rFont val="Calibri"/>
        <family val="2"/>
        <scheme val="minor"/>
      </rPr>
      <t xml:space="preserve">adulto mayor </t>
    </r>
    <r>
      <rPr>
        <sz val="12"/>
        <color theme="1"/>
        <rFont val="Calibri"/>
        <family val="2"/>
        <scheme val="minor"/>
      </rPr>
      <t xml:space="preserve">en todos los municipios del Departamento de Antioquia. R.11  P.29-30 </t>
    </r>
  </si>
  <si>
    <t xml:space="preserve">Número </t>
  </si>
  <si>
    <t xml:space="preserve">P. 29. Adultos Mayores Atendidos en el programa Antioquia Mayor.
</t>
  </si>
  <si>
    <t>R. 12. Municipios que implementan la política pública de discapacidad.</t>
  </si>
  <si>
    <t>R. 11. Municipios con políticas públicas de envejecimiento y vejez implementada.</t>
  </si>
  <si>
    <t xml:space="preserve">P. 31. Comités Municipales de Discapacidad operando por municipio. </t>
  </si>
  <si>
    <t>P. 32. Municipios que cuentan con el Registro de identificación y caracterización de la población con discapacidad actualizado.</t>
  </si>
  <si>
    <t>P. 33. IPS públicas de segundo nivel, con servicios de rehabilitación implementados.</t>
  </si>
  <si>
    <t xml:space="preserve">P. 34. Municipios que implementan la estrategia de rehabilitación basada en la comunidad. </t>
  </si>
  <si>
    <t xml:space="preserve">LINEA DE BASE </t>
  </si>
  <si>
    <t>P. 1. EPS mixta Implementada y en funcionamiento (AMA).</t>
  </si>
  <si>
    <t xml:space="preserve">R. 1. Cobertura de aseguramiento en salud </t>
  </si>
  <si>
    <t xml:space="preserve">P. 25. Municipios inspeccionados, vigilados y controlados. </t>
  </si>
  <si>
    <t>P. 26. Admistradoras de servicios de salud y de riesgos profesionales inspeccionados vigilados y controlados.</t>
  </si>
  <si>
    <t xml:space="preserve">P. 3. Población atendida en salud con cargo a recursos del Departamento * </t>
  </si>
  <si>
    <t xml:space="preserve">P. 2. Modelo de Atención en Salud Diseñado e implementado para Antioquia. </t>
  </si>
  <si>
    <t xml:space="preserve"> P. 4. Redes integradas y especializadas de servicios de salud habilitada y en funcionamiento. 
</t>
  </si>
  <si>
    <t xml:space="preserve">
 P. 6. Población de difícil acceso atendida por brigadas.
</t>
  </si>
  <si>
    <t>P. 7. Instituciones Prestadoras de Servicios de Salud y Direcciones Locales de Salud certificadas en el cumplimiento del Sistema Obligatorio Garantía de la calidad.</t>
  </si>
  <si>
    <t>P. 8.  Municipios con Políticas públicas de salud implementadas.</t>
  </si>
  <si>
    <t xml:space="preserve"> P. 9. Población desplazada atendida en las diferentes acciones de Salud en los proyectos  con enfoque diferencial. 
</t>
  </si>
  <si>
    <t xml:space="preserve">R. 2. Mortalidad materna. 
</t>
  </si>
  <si>
    <t xml:space="preserve">R. 10. Prevalencia de infección por VIH en población de 15 a 49 años. </t>
  </si>
  <si>
    <t>P. 10. Embarazadas que ingresan al programa de control prenatal en el primer trimestre.</t>
  </si>
  <si>
    <t xml:space="preserve">P. 11. Embarazadas de 10 a 14 años. </t>
  </si>
  <si>
    <t xml:space="preserve">P. 12. Embarazadas de 15 a 19 años. </t>
  </si>
  <si>
    <t>P. 17. Empresas Sociales del Estado con servicios amigables para adolescentes en cualquiera de sus modalidades en funcionamiento.</t>
  </si>
  <si>
    <t xml:space="preserve"> P. 15. Niños y niñas de 1 año con esquema de vacunación adecuados.</t>
  </si>
  <si>
    <t>R. 3. Mortalidad en menores 1 año.</t>
  </si>
  <si>
    <t xml:space="preserve">R. 4. Mortalidad menores de 5 años. </t>
  </si>
  <si>
    <t xml:space="preserve">P. 13. Pacientes con diagnóstico de tuberculosis curados. </t>
  </si>
  <si>
    <r>
      <t>P. 14. Empresas Sociales del Estado con programa de Atención Integral a la enfermedades prevalentes de la infancia</t>
    </r>
    <r>
      <rPr>
        <sz val="10"/>
        <color rgb="FFFF0000"/>
        <rFont val="Arial"/>
        <family val="2"/>
      </rPr>
      <t>-AIEPI</t>
    </r>
    <r>
      <rPr>
        <sz val="10"/>
        <color theme="1"/>
        <rFont val="Arial"/>
        <family val="2"/>
      </rPr>
      <t>- en funcionamiento.</t>
    </r>
  </si>
  <si>
    <t xml:space="preserve">P. 16. Familias atendidas en servicios de salud a través de la estrategia de atención primaria en salud -APSR-.
</t>
  </si>
  <si>
    <r>
      <t xml:space="preserve">Fortalecimiento del </t>
    </r>
    <r>
      <rPr>
        <sz val="12"/>
        <color rgb="FFFF0000"/>
        <rFont val="Calibri"/>
        <family val="2"/>
        <scheme val="minor"/>
      </rPr>
      <t xml:space="preserve">PAI </t>
    </r>
    <r>
      <rPr>
        <sz val="12"/>
        <color theme="1"/>
        <rFont val="Calibri"/>
        <family val="2"/>
        <scheme val="minor"/>
      </rPr>
      <t>en los componentes de vacunación. Vigilancia epidemiológica de inmunoprevenibles, tuberculosis y lepra en los actores del SGSSS Departamento de Antioquia . INDICADOR  P. 13 Y  15</t>
    </r>
  </si>
  <si>
    <t xml:space="preserve">R. 5. Mortalidad por cáncer de cuello uterino.    </t>
  </si>
  <si>
    <t>R. 6. Mortalidad por infarto agudo del miocardio.</t>
  </si>
  <si>
    <t>R. 13. Municipios con inclusión de la población LGTBI en las políticas públicas.</t>
  </si>
  <si>
    <t xml:space="preserve"> P. 35. Municipios que implemetan la estrategia de LGTBI en la poblacion.
</t>
  </si>
  <si>
    <t xml:space="preserve">P. 18. Municipios certificados en calidad de agua potable. </t>
  </si>
  <si>
    <t xml:space="preserve">R. 7. Mortalidad por malaria.  </t>
  </si>
  <si>
    <t xml:space="preserve">R. 8. Mortalidad por dengue. </t>
  </si>
  <si>
    <t xml:space="preserve">P. 19. Viviendas intervenidas con fumigación.
</t>
  </si>
  <si>
    <t>P. 20. Perros y Gatos vacunados.</t>
  </si>
  <si>
    <t>P.21.Equipo Tecnico Regional implementado y en funcionamiento</t>
  </si>
  <si>
    <t xml:space="preserve">P. 23. Municipios recertificados en salud. 
</t>
  </si>
  <si>
    <r>
      <t xml:space="preserve">Vigilancia sanitaria de la calidad de los </t>
    </r>
    <r>
      <rPr>
        <sz val="12"/>
        <color rgb="FFFF0000"/>
        <rFont val="Calibri"/>
        <family val="2"/>
        <scheme val="minor"/>
      </rPr>
      <t>medicamentos</t>
    </r>
    <r>
      <rPr>
        <sz val="12"/>
        <color theme="1"/>
        <rFont val="Calibri"/>
        <family val="2"/>
        <scheme val="minor"/>
      </rPr>
      <t xml:space="preserve"> y afines.</t>
    </r>
  </si>
  <si>
    <t xml:space="preserve">R. 9. Mortalidad por tuberculosis pulmonar.  </t>
  </si>
  <si>
    <t xml:space="preserve">P. 24. Municipios con Plan de Salud Pública formulado y evaluado. </t>
  </si>
  <si>
    <t xml:space="preserve">P. 28. Prestadores de servicios de Salud inspeccionados, vigilados y controlados. </t>
  </si>
  <si>
    <t xml:space="preserve">1,7 ( 2013) </t>
  </si>
  <si>
    <t>-</t>
  </si>
  <si>
    <t xml:space="preserve">P. 22. Observatorio de la salud creado y funcionando. </t>
  </si>
  <si>
    <t>P. 27. Fondo para la investigacion creado y en Funcionamiento.</t>
  </si>
  <si>
    <t>SIN ASIGNACION DE PROYECTO</t>
  </si>
  <si>
    <t>EVALUACION FINANCIERA Y FISICA 2014</t>
  </si>
  <si>
    <t>125060/77400</t>
  </si>
  <si>
    <t>Atencion a las personas</t>
  </si>
  <si>
    <t>Calidad y Red</t>
  </si>
  <si>
    <t>Gerencia de salud Pública</t>
  </si>
  <si>
    <t>Factores de Riesgo</t>
  </si>
  <si>
    <t>Subsecretaria</t>
  </si>
  <si>
    <t>Gestion Integral de recursos</t>
  </si>
  <si>
    <r>
      <rPr>
        <sz val="12"/>
        <color rgb="FFFF0000"/>
        <rFont val="Calibri"/>
        <family val="2"/>
        <scheme val="minor"/>
      </rPr>
      <t>Fortalecimiento institucional de la DSSA</t>
    </r>
    <r>
      <rPr>
        <sz val="12"/>
        <color theme="1"/>
        <rFont val="Calibri"/>
        <family val="2"/>
        <scheme val="minor"/>
      </rPr>
      <t xml:space="preserve"> y de los actores del SGSSS en el Departamento de Antioquia. P. 23 y 24 ( dos proy subs y GIRsos)</t>
    </r>
  </si>
  <si>
    <r>
      <t>Servicio</t>
    </r>
    <r>
      <rPr>
        <sz val="12"/>
        <color rgb="FFFF0000"/>
        <rFont val="Calibri"/>
        <family val="2"/>
        <scheme val="minor"/>
      </rPr>
      <t xml:space="preserve"> atención en salud a la población pobre </t>
    </r>
    <r>
      <rPr>
        <sz val="12"/>
        <color theme="1"/>
        <rFont val="Calibri"/>
        <family val="2"/>
        <scheme val="minor"/>
      </rPr>
      <t>y vulnerable Departamento de Antioquia  INDICADOR  P.3        ( tutelas en Juridica y aca ???)</t>
    </r>
  </si>
  <si>
    <t>Direccion</t>
  </si>
  <si>
    <t>60, 04 / 80</t>
  </si>
  <si>
    <t>105/ 88</t>
  </si>
  <si>
    <t>27 / 25</t>
  </si>
  <si>
    <t>0 / 47</t>
  </si>
  <si>
    <t>109 / 37</t>
  </si>
  <si>
    <t>59 / 14</t>
  </si>
  <si>
    <t>118 / 105</t>
  </si>
  <si>
    <t>98 / 37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</si>
</sst>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scheme val="minor"/>
    </font>
    <font>
      <b/>
      <sz val="12"/>
      <color theme="1"/>
      <name val="Calibri"/>
      <family val="2"/>
      <scheme val="minor"/>
    </font>
    <font>
      <sz val="16"/>
      <color theme="1"/>
      <name val="Calibri"/>
      <family val="2"/>
      <scheme val="minor"/>
    </font>
    <font>
      <b/>
      <sz val="24"/>
      <color theme="1"/>
      <name val="Calibri"/>
      <family val="2"/>
      <scheme val="minor"/>
    </font>
    <font>
      <sz val="24"/>
      <color theme="1"/>
      <name val="Calibri"/>
      <family val="2"/>
      <scheme val="minor"/>
    </font>
    <font>
      <b/>
      <sz val="26"/>
      <color theme="1"/>
      <name val="Calibri"/>
      <family val="2"/>
      <scheme val="minor"/>
    </font>
    <font>
      <sz val="18"/>
      <color theme="1"/>
      <name val="Calibri"/>
      <family val="2"/>
      <scheme val="minor"/>
    </font>
    <font>
      <sz val="18"/>
      <color indexed="8"/>
      <name val="Calibri"/>
      <family val="2"/>
    </font>
    <font>
      <i/>
      <sz val="18"/>
      <color indexed="8"/>
      <name val="Calibri"/>
      <family val="2"/>
    </font>
    <font>
      <b/>
      <sz val="18"/>
      <color theme="1"/>
      <name val="Calibri"/>
      <family val="2"/>
      <scheme val="minor"/>
    </font>
    <font>
      <b/>
      <sz val="18"/>
      <name val="Calibri"/>
      <family val="2"/>
      <scheme val="minor"/>
    </font>
    <font>
      <b/>
      <sz val="18"/>
      <color rgb="FFFF0000"/>
      <name val="Calibri"/>
      <family val="2"/>
      <scheme val="minor"/>
    </font>
    <font>
      <sz val="14"/>
      <color theme="1"/>
      <name val="Calibri"/>
      <family val="2"/>
      <scheme val="minor"/>
    </font>
    <font>
      <b/>
      <i/>
      <sz val="18"/>
      <color theme="1"/>
      <name val="Calibri"/>
      <family val="2"/>
      <scheme val="minor"/>
    </font>
    <font>
      <sz val="16"/>
      <color indexed="81"/>
      <name val="Tahoma"/>
      <family val="2"/>
    </font>
    <font>
      <sz val="9"/>
      <color indexed="81"/>
      <name val="Tahoma"/>
      <family val="2"/>
    </font>
    <font>
      <b/>
      <sz val="9"/>
      <color indexed="81"/>
      <name val="Tahoma"/>
      <family val="2"/>
    </font>
    <font>
      <b/>
      <sz val="14"/>
      <color indexed="81"/>
      <name val="Tahoma"/>
      <family val="2"/>
    </font>
    <font>
      <b/>
      <sz val="16"/>
      <color indexed="81"/>
      <name val="Tahoma"/>
      <family val="2"/>
    </font>
    <font>
      <b/>
      <sz val="14"/>
      <color theme="1"/>
      <name val="Calibri"/>
      <family val="2"/>
      <scheme val="minor"/>
    </font>
    <font>
      <b/>
      <sz val="20"/>
      <color rgb="FFFF0000"/>
      <name val="Calibri"/>
      <family val="2"/>
      <scheme val="minor"/>
    </font>
    <font>
      <b/>
      <sz val="20"/>
      <color theme="1"/>
      <name val="Calibri"/>
      <family val="2"/>
      <scheme val="minor"/>
    </font>
    <font>
      <sz val="10"/>
      <name val="Arial"/>
      <family val="2"/>
    </font>
    <font>
      <sz val="18"/>
      <name val="Arial"/>
      <family val="2"/>
    </font>
    <font>
      <sz val="14"/>
      <color indexed="81"/>
      <name val="Tahoma"/>
      <family val="2"/>
    </font>
    <font>
      <sz val="12"/>
      <color indexed="81"/>
      <name val="Tahoma"/>
      <family val="2"/>
    </font>
    <font>
      <sz val="22"/>
      <color theme="1"/>
      <name val="Calibri"/>
      <family val="2"/>
      <scheme val="minor"/>
    </font>
    <font>
      <b/>
      <sz val="22"/>
      <color theme="1"/>
      <name val="Calibri"/>
      <family val="2"/>
      <scheme val="minor"/>
    </font>
    <font>
      <sz val="14"/>
      <color rgb="FFFF0000"/>
      <name val="Calibri"/>
      <family val="2"/>
      <scheme val="minor"/>
    </font>
    <font>
      <sz val="18"/>
      <name val="Calibri"/>
      <family val="2"/>
      <scheme val="minor"/>
    </font>
    <font>
      <b/>
      <sz val="11"/>
      <color theme="1"/>
      <name val="Calibri"/>
      <family val="2"/>
      <scheme val="minor"/>
    </font>
    <font>
      <sz val="12"/>
      <color theme="1"/>
      <name val="Calibri"/>
      <family val="2"/>
      <scheme val="minor"/>
    </font>
    <font>
      <sz val="10"/>
      <color theme="1"/>
      <name val="Arial"/>
      <family val="2"/>
    </font>
    <font>
      <i/>
      <sz val="11"/>
      <name val="Calibri"/>
      <family val="2"/>
    </font>
    <font>
      <sz val="11"/>
      <name val="Calibri"/>
      <family val="2"/>
      <scheme val="minor"/>
    </font>
    <font>
      <sz val="9"/>
      <color theme="1"/>
      <name val="Arial"/>
      <family val="2"/>
    </font>
    <font>
      <sz val="12"/>
      <color rgb="FFFF0000"/>
      <name val="Calibri"/>
      <family val="2"/>
      <scheme val="minor"/>
    </font>
    <font>
      <b/>
      <sz val="12"/>
      <color rgb="FFFF0000"/>
      <name val="Calibri"/>
      <family val="2"/>
      <scheme val="minor"/>
    </font>
    <font>
      <sz val="10"/>
      <color rgb="FFFF0000"/>
      <name val="Arial"/>
      <family val="2"/>
    </font>
    <font>
      <sz val="11"/>
      <name val="Calibri"/>
      <family val="2"/>
    </font>
    <font>
      <b/>
      <i/>
      <sz val="11"/>
      <name val="Calibri"/>
      <family val="2"/>
    </font>
    <font>
      <b/>
      <sz val="8"/>
      <name val="Arial"/>
    </font>
    <font>
      <b/>
      <sz val="8"/>
      <name val="Arial"/>
      <family val="2"/>
    </font>
    <font>
      <sz val="12"/>
      <name val="Calibri"/>
      <family val="2"/>
      <scheme val="minor"/>
    </font>
  </fonts>
  <fills count="22">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CCFF"/>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0070C0"/>
        <bgColor indexed="64"/>
      </patternFill>
    </fill>
    <fill>
      <patternFill patternType="solid">
        <fgColor theme="0"/>
        <bgColor rgb="FF000000"/>
      </patternFill>
    </fill>
    <fill>
      <patternFill patternType="solid">
        <fgColor theme="2"/>
        <bgColor indexed="64"/>
      </patternFill>
    </fill>
    <fill>
      <patternFill patternType="solid">
        <fgColor theme="2"/>
        <bgColor rgb="FF000000"/>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22" fillId="0" borderId="0"/>
  </cellStyleXfs>
  <cellXfs count="290">
    <xf numFmtId="0" fontId="0" fillId="0" borderId="0" xfId="0"/>
    <xf numFmtId="0" fontId="2" fillId="0" borderId="0" xfId="0" applyFont="1"/>
    <xf numFmtId="0" fontId="2" fillId="0" borderId="0" xfId="0" applyFont="1" applyBorder="1"/>
    <xf numFmtId="0" fontId="4" fillId="5" borderId="0" xfId="0" applyFont="1" applyFill="1" applyBorder="1" applyAlignment="1">
      <alignment horizontal="center" vertical="center"/>
    </xf>
    <xf numFmtId="0" fontId="4" fillId="0" borderId="0" xfId="0" applyFont="1" applyAlignment="1">
      <alignment horizontal="center" vertical="center"/>
    </xf>
    <xf numFmtId="0" fontId="6" fillId="0" borderId="0" xfId="0" applyFont="1"/>
    <xf numFmtId="0" fontId="6" fillId="5" borderId="0" xfId="0" applyFont="1" applyFill="1" applyBorder="1"/>
    <xf numFmtId="0" fontId="7" fillId="0" borderId="1" xfId="0" applyFont="1" applyFill="1" applyBorder="1" applyAlignment="1">
      <alignment horizontal="center" vertical="center"/>
    </xf>
    <xf numFmtId="0" fontId="7" fillId="12" borderId="1" xfId="0" applyFont="1" applyFill="1" applyBorder="1" applyAlignment="1">
      <alignment horizontal="center" vertical="center"/>
    </xf>
    <xf numFmtId="0" fontId="8" fillId="5" borderId="0" xfId="0" applyFont="1" applyFill="1" applyBorder="1" applyAlignment="1">
      <alignment horizontal="center" vertical="center"/>
    </xf>
    <xf numFmtId="0" fontId="6" fillId="0" borderId="0" xfId="0" applyFont="1" applyBorder="1" applyAlignment="1">
      <alignment horizontal="center"/>
    </xf>
    <xf numFmtId="1" fontId="6" fillId="0" borderId="0" xfId="0" applyNumberFormat="1" applyFont="1" applyFill="1" applyBorder="1" applyAlignment="1">
      <alignment horizontal="center"/>
    </xf>
    <xf numFmtId="0" fontId="9" fillId="5" borderId="0" xfId="0" applyFont="1" applyFill="1" applyBorder="1"/>
    <xf numFmtId="0" fontId="6" fillId="5" borderId="0" xfId="0" applyFont="1" applyFill="1" applyBorder="1" applyAlignment="1">
      <alignment horizontal="center" vertical="center" wrapText="1"/>
    </xf>
    <xf numFmtId="0" fontId="6" fillId="5" borderId="0" xfId="0" applyFont="1" applyFill="1" applyBorder="1" applyAlignment="1">
      <alignment horizontal="center" vertical="top" wrapText="1"/>
    </xf>
    <xf numFmtId="0" fontId="6" fillId="0" borderId="0" xfId="0" applyFont="1" applyBorder="1"/>
    <xf numFmtId="0" fontId="9" fillId="0" borderId="0" xfId="0" applyFont="1"/>
    <xf numFmtId="0" fontId="9" fillId="0" borderId="0" xfId="0" applyFont="1" applyAlignment="1">
      <alignment horizontal="center" vertical="center"/>
    </xf>
    <xf numFmtId="0" fontId="6" fillId="0" borderId="0" xfId="0" applyFont="1" applyAlignment="1">
      <alignment horizontal="center" vertical="center"/>
    </xf>
    <xf numFmtId="0" fontId="4" fillId="5" borderId="0" xfId="0" applyFont="1" applyFill="1" applyAlignment="1">
      <alignment horizontal="center" vertical="center"/>
    </xf>
    <xf numFmtId="0" fontId="6" fillId="5" borderId="0" xfId="0" applyFont="1" applyFill="1" applyAlignment="1">
      <alignment horizontal="center" vertical="center"/>
    </xf>
    <xf numFmtId="0" fontId="6" fillId="5" borderId="0" xfId="0" applyFont="1" applyFill="1"/>
    <xf numFmtId="0" fontId="9" fillId="5" borderId="0" xfId="0" applyFont="1" applyFill="1" applyAlignment="1">
      <alignment horizontal="center" vertical="center"/>
    </xf>
    <xf numFmtId="0" fontId="9" fillId="5" borderId="0" xfId="0" applyFont="1" applyFill="1"/>
    <xf numFmtId="0" fontId="6" fillId="5" borderId="0" xfId="0" applyFont="1" applyFill="1" applyBorder="1" applyAlignment="1">
      <alignment horizontal="center"/>
    </xf>
    <xf numFmtId="1" fontId="6" fillId="5" borderId="0" xfId="0" applyNumberFormat="1" applyFont="1" applyFill="1" applyBorder="1" applyAlignment="1">
      <alignment horizontal="center"/>
    </xf>
    <xf numFmtId="0" fontId="6" fillId="5" borderId="0" xfId="0" applyFont="1" applyFill="1" applyAlignment="1">
      <alignment vertical="center"/>
    </xf>
    <xf numFmtId="0" fontId="6" fillId="0" borderId="1" xfId="0" applyFont="1" applyBorder="1" applyAlignment="1">
      <alignment horizontal="center" vertical="center"/>
    </xf>
    <xf numFmtId="0" fontId="6" fillId="0" borderId="0" xfId="0" applyFont="1" applyAlignment="1">
      <alignment vertical="center"/>
    </xf>
    <xf numFmtId="1" fontId="6" fillId="12" borderId="1" xfId="0" applyNumberFormat="1" applyFont="1" applyFill="1" applyBorder="1" applyAlignment="1">
      <alignment horizontal="center" vertical="center"/>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10" borderId="1" xfId="0" applyFont="1" applyFill="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164" fontId="6"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1" fontId="6" fillId="11" borderId="1" xfId="0" applyNumberFormat="1" applyFont="1" applyFill="1" applyBorder="1" applyAlignment="1">
      <alignment horizontal="center" vertical="center"/>
    </xf>
    <xf numFmtId="164" fontId="6" fillId="12" borderId="1"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49" fontId="6" fillId="12" borderId="1" xfId="0" applyNumberFormat="1" applyFont="1" applyFill="1" applyBorder="1" applyAlignment="1">
      <alignment horizontal="center" vertical="center"/>
    </xf>
    <xf numFmtId="0" fontId="6" fillId="0" borderId="5" xfId="0" applyFont="1" applyBorder="1" applyAlignment="1">
      <alignment horizontal="center" vertical="center"/>
    </xf>
    <xf numFmtId="0" fontId="12" fillId="0" borderId="1" xfId="0" applyFont="1" applyBorder="1" applyAlignment="1">
      <alignment horizontal="center" vertical="center"/>
    </xf>
    <xf numFmtId="0" fontId="6" fillId="5" borderId="0" xfId="0" applyFont="1" applyFill="1" applyBorder="1" applyAlignment="1">
      <alignment vertical="center"/>
    </xf>
    <xf numFmtId="1" fontId="6" fillId="10" borderId="1" xfId="0" applyNumberFormat="1" applyFont="1" applyFill="1" applyBorder="1" applyAlignment="1">
      <alignment horizontal="center" vertical="center"/>
    </xf>
    <xf numFmtId="0" fontId="6" fillId="5" borderId="1" xfId="0" applyFont="1" applyFill="1" applyBorder="1" applyAlignment="1">
      <alignment vertical="center"/>
    </xf>
    <xf numFmtId="0" fontId="9" fillId="5" borderId="3"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8" xfId="0" applyFont="1" applyFill="1" applyBorder="1" applyAlignment="1">
      <alignment horizontal="right" vertical="center"/>
    </xf>
    <xf numFmtId="0" fontId="9" fillId="5" borderId="25" xfId="0" applyFont="1" applyFill="1" applyBorder="1" applyAlignment="1">
      <alignment horizontal="right" vertical="center"/>
    </xf>
    <xf numFmtId="0" fontId="6" fillId="5" borderId="19" xfId="0" applyFont="1" applyFill="1" applyBorder="1" applyAlignment="1">
      <alignment vertical="center"/>
    </xf>
    <xf numFmtId="0" fontId="6" fillId="0" borderId="0" xfId="0" applyFont="1" applyBorder="1" applyAlignment="1">
      <alignment vertical="center" wrapText="1"/>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8" xfId="0" applyFont="1" applyFill="1" applyBorder="1"/>
    <xf numFmtId="1" fontId="6" fillId="0" borderId="5" xfId="0" applyNumberFormat="1" applyFont="1" applyBorder="1" applyAlignment="1">
      <alignment horizontal="center" vertical="center"/>
    </xf>
    <xf numFmtId="0" fontId="6" fillId="0" borderId="5" xfId="0" applyFont="1" applyFill="1" applyBorder="1" applyAlignment="1">
      <alignment horizontal="center" vertical="center"/>
    </xf>
    <xf numFmtId="1" fontId="6" fillId="0" borderId="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6" fillId="5" borderId="0" xfId="0" applyFont="1" applyFill="1" applyBorder="1" applyAlignment="1">
      <alignment vertical="center" wrapText="1"/>
    </xf>
    <xf numFmtId="2" fontId="23" fillId="0" borderId="0" xfId="1" applyNumberFormat="1" applyFont="1" applyFill="1" applyBorder="1" applyAlignment="1">
      <alignment horizontal="center" vertical="center" wrapText="1"/>
    </xf>
    <xf numFmtId="164" fontId="9" fillId="5" borderId="2" xfId="0" applyNumberFormat="1" applyFont="1" applyFill="1" applyBorder="1" applyAlignment="1">
      <alignment horizontal="right" vertical="center"/>
    </xf>
    <xf numFmtId="0" fontId="2" fillId="5" borderId="0" xfId="0" applyFont="1" applyFill="1"/>
    <xf numFmtId="0" fontId="9" fillId="5" borderId="24" xfId="0" applyFont="1" applyFill="1" applyBorder="1" applyAlignment="1">
      <alignment horizontal="center" vertical="center"/>
    </xf>
    <xf numFmtId="0" fontId="9" fillId="5" borderId="7" xfId="0" applyFont="1" applyFill="1" applyBorder="1" applyAlignment="1">
      <alignment horizontal="center" vertical="center"/>
    </xf>
    <xf numFmtId="0" fontId="9" fillId="0" borderId="0" xfId="0" applyFont="1" applyBorder="1" applyAlignment="1">
      <alignment horizontal="center" vertical="center"/>
    </xf>
    <xf numFmtId="0" fontId="6" fillId="5" borderId="0" xfId="0" applyFont="1" applyFill="1" applyBorder="1" applyAlignment="1">
      <alignment horizontal="center" vertical="center"/>
    </xf>
    <xf numFmtId="2" fontId="6" fillId="5" borderId="1" xfId="0" applyNumberFormat="1" applyFont="1" applyFill="1" applyBorder="1" applyAlignment="1">
      <alignment vertical="center"/>
    </xf>
    <xf numFmtId="0" fontId="9" fillId="5" borderId="19" xfId="0" applyFont="1" applyFill="1" applyBorder="1" applyAlignment="1">
      <alignment horizontal="right" vertical="center"/>
    </xf>
    <xf numFmtId="0" fontId="6" fillId="5" borderId="0" xfId="0" applyFont="1" applyFill="1" applyAlignment="1">
      <alignment horizontal="center" vertical="center" wrapText="1"/>
    </xf>
    <xf numFmtId="0" fontId="6" fillId="0" borderId="0" xfId="0" applyFont="1" applyAlignment="1">
      <alignment horizontal="center" vertical="center" wrapText="1"/>
    </xf>
    <xf numFmtId="3" fontId="28" fillId="0" borderId="0" xfId="0" applyNumberFormat="1" applyFont="1"/>
    <xf numFmtId="0" fontId="28" fillId="0" borderId="0" xfId="0" applyFont="1"/>
    <xf numFmtId="9" fontId="28" fillId="0" borderId="0" xfId="0" applyNumberFormat="1" applyFont="1"/>
    <xf numFmtId="164" fontId="6" fillId="10" borderId="1" xfId="0" applyNumberFormat="1" applyFont="1" applyFill="1" applyBorder="1" applyAlignment="1">
      <alignment horizontal="center" vertical="center"/>
    </xf>
    <xf numFmtId="0" fontId="6" fillId="5" borderId="5" xfId="0" applyFont="1" applyFill="1" applyBorder="1" applyAlignment="1">
      <alignment horizontal="center" vertical="center"/>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49" fontId="7" fillId="5" borderId="1" xfId="0" applyNumberFormat="1" applyFont="1" applyFill="1" applyBorder="1" applyAlignment="1">
      <alignment horizontal="center" vertical="center"/>
    </xf>
    <xf numFmtId="1" fontId="29" fillId="5" borderId="1" xfId="0" applyNumberFormat="1"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 fillId="5" borderId="32" xfId="0" applyFont="1" applyFill="1" applyBorder="1" applyAlignment="1">
      <alignment horizontal="left" vertical="center"/>
    </xf>
    <xf numFmtId="0" fontId="1" fillId="5" borderId="23" xfId="0" applyFont="1" applyFill="1" applyBorder="1" applyAlignment="1">
      <alignment horizontal="left" vertical="center"/>
    </xf>
    <xf numFmtId="0" fontId="1" fillId="5" borderId="3" xfId="0" applyFont="1" applyFill="1" applyBorder="1" applyAlignment="1">
      <alignment horizontal="left" vertical="center"/>
    </xf>
    <xf numFmtId="0" fontId="7" fillId="10" borderId="1" xfId="0" applyFont="1" applyFill="1" applyBorder="1" applyAlignment="1">
      <alignment horizontal="center" vertical="center"/>
    </xf>
    <xf numFmtId="0" fontId="6" fillId="16" borderId="1" xfId="0" applyFont="1" applyFill="1" applyBorder="1" applyAlignment="1">
      <alignment horizontal="center" vertical="center"/>
    </xf>
    <xf numFmtId="164" fontId="6" fillId="11"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49" fontId="7" fillId="12" borderId="1" xfId="0" applyNumberFormat="1" applyFont="1" applyFill="1" applyBorder="1" applyAlignment="1">
      <alignment horizontal="center" vertical="center"/>
    </xf>
    <xf numFmtId="1" fontId="6" fillId="17" borderId="1" xfId="0" applyNumberFormat="1" applyFont="1" applyFill="1" applyBorder="1" applyAlignment="1">
      <alignment horizontal="center" vertical="center"/>
    </xf>
    <xf numFmtId="0" fontId="6" fillId="17" borderId="1" xfId="0" applyFont="1" applyFill="1" applyBorder="1" applyAlignment="1">
      <alignment horizontal="center" vertical="center"/>
    </xf>
    <xf numFmtId="0" fontId="31" fillId="13" borderId="0" xfId="0" applyFont="1" applyFill="1" applyBorder="1" applyAlignment="1">
      <alignment horizontal="center"/>
    </xf>
    <xf numFmtId="0" fontId="31" fillId="3" borderId="0" xfId="0" applyFont="1" applyFill="1" applyBorder="1" applyAlignment="1">
      <alignment horizontal="center"/>
    </xf>
    <xf numFmtId="0" fontId="31" fillId="14" borderId="0" xfId="0" applyFont="1" applyFill="1" applyBorder="1" applyAlignment="1">
      <alignment horizontal="center"/>
    </xf>
    <xf numFmtId="0" fontId="0" fillId="0" borderId="0" xfId="0" applyAlignment="1">
      <alignment wrapText="1"/>
    </xf>
    <xf numFmtId="0" fontId="31" fillId="5" borderId="1" xfId="0" applyFont="1" applyFill="1" applyBorder="1" applyAlignment="1">
      <alignment wrapText="1"/>
    </xf>
    <xf numFmtId="0" fontId="0" fillId="0" borderId="1" xfId="0" applyBorder="1"/>
    <xf numFmtId="0" fontId="31" fillId="5" borderId="1" xfId="0" applyFont="1" applyFill="1" applyBorder="1" applyAlignment="1">
      <alignment vertical="center" wrapText="1"/>
    </xf>
    <xf numFmtId="0" fontId="31" fillId="5" borderId="5" xfId="0" applyFont="1" applyFill="1" applyBorder="1" applyAlignment="1">
      <alignment wrapText="1"/>
    </xf>
    <xf numFmtId="0" fontId="0" fillId="0" borderId="1" xfId="0" applyBorder="1" applyAlignment="1">
      <alignment horizontal="center" vertical="center"/>
    </xf>
    <xf numFmtId="0" fontId="30" fillId="0" borderId="1" xfId="0" applyFont="1" applyBorder="1" applyAlignment="1">
      <alignment horizontal="center" vertical="center" wrapText="1"/>
    </xf>
    <xf numFmtId="0" fontId="0" fillId="0" borderId="1" xfId="0" applyBorder="1" applyAlignment="1">
      <alignment horizontal="center" wrapText="1"/>
    </xf>
    <xf numFmtId="0" fontId="31" fillId="5" borderId="5" xfId="0" applyFont="1" applyFill="1" applyBorder="1" applyAlignment="1">
      <alignment vertical="center" wrapText="1"/>
    </xf>
    <xf numFmtId="0" fontId="0" fillId="0" borderId="1" xfId="0" applyBorder="1" applyAlignment="1">
      <alignment vertical="center" wrapText="1"/>
    </xf>
    <xf numFmtId="0" fontId="32" fillId="18" borderId="1" xfId="0" applyFont="1" applyFill="1" applyBorder="1" applyAlignment="1" applyProtection="1">
      <alignment vertical="top" wrapText="1"/>
    </xf>
    <xf numFmtId="0" fontId="0" fillId="0" borderId="1" xfId="0" applyBorder="1" applyAlignment="1">
      <alignment horizontal="center" vertical="center" wrapText="1"/>
    </xf>
    <xf numFmtId="0" fontId="33" fillId="5" borderId="1" xfId="0" applyFont="1" applyFill="1" applyBorder="1" applyAlignment="1">
      <alignment horizontal="center" vertical="center"/>
    </xf>
    <xf numFmtId="0" fontId="0" fillId="0" borderId="1" xfId="0" applyBorder="1" applyAlignment="1">
      <alignment vertical="center"/>
    </xf>
    <xf numFmtId="0" fontId="33" fillId="5" borderId="2" xfId="0" applyFont="1" applyFill="1" applyBorder="1" applyAlignment="1">
      <alignment horizontal="center" vertical="center"/>
    </xf>
    <xf numFmtId="0" fontId="0" fillId="0" borderId="1" xfId="0" applyBorder="1" applyAlignment="1">
      <alignment wrapText="1"/>
    </xf>
    <xf numFmtId="0" fontId="0" fillId="0" borderId="1" xfId="0" applyFill="1" applyBorder="1" applyAlignment="1">
      <alignment horizontal="center" vertical="center"/>
    </xf>
    <xf numFmtId="0" fontId="33" fillId="19" borderId="1" xfId="0" applyFont="1" applyFill="1" applyBorder="1" applyAlignment="1">
      <alignment horizontal="center" vertical="center"/>
    </xf>
    <xf numFmtId="0" fontId="0" fillId="19" borderId="1" xfId="0" applyFill="1" applyBorder="1" applyAlignment="1">
      <alignment horizontal="center" vertical="center"/>
    </xf>
    <xf numFmtId="0" fontId="0" fillId="19" borderId="1" xfId="0" applyFill="1" applyBorder="1" applyAlignment="1">
      <alignment horizontal="center" vertical="center" wrapText="1"/>
    </xf>
    <xf numFmtId="0" fontId="34" fillId="19" borderId="42" xfId="0" applyFont="1" applyFill="1" applyBorder="1" applyAlignment="1">
      <alignment horizontal="center" vertical="center"/>
    </xf>
    <xf numFmtId="0" fontId="0" fillId="12" borderId="1" xfId="0" applyFill="1" applyBorder="1" applyAlignment="1">
      <alignment horizontal="center" vertical="center"/>
    </xf>
    <xf numFmtId="0" fontId="0" fillId="11" borderId="1" xfId="0" applyFill="1" applyBorder="1" applyAlignment="1">
      <alignment horizontal="center" vertical="center"/>
    </xf>
    <xf numFmtId="0" fontId="0" fillId="0" borderId="1" xfId="0" applyFill="1" applyBorder="1" applyAlignment="1">
      <alignment horizontal="center" vertical="center" wrapText="1"/>
    </xf>
    <xf numFmtId="0" fontId="35" fillId="19" borderId="1" xfId="0" applyFont="1" applyFill="1" applyBorder="1" applyAlignment="1" applyProtection="1">
      <alignment horizontal="center" vertical="center" wrapText="1"/>
    </xf>
    <xf numFmtId="164" fontId="32" fillId="18" borderId="1" xfId="0" applyNumberFormat="1" applyFont="1" applyFill="1" applyBorder="1" applyAlignment="1" applyProtection="1">
      <alignment horizontal="center" vertical="center" wrapText="1"/>
    </xf>
    <xf numFmtId="3" fontId="32" fillId="20" borderId="1" xfId="0" applyNumberFormat="1" applyFont="1" applyFill="1" applyBorder="1" applyAlignment="1" applyProtection="1">
      <alignment horizontal="center" vertical="center" wrapText="1"/>
      <protection locked="0"/>
    </xf>
    <xf numFmtId="0" fontId="32" fillId="18" borderId="1" xfId="0" applyFont="1" applyFill="1" applyBorder="1" applyAlignment="1" applyProtection="1">
      <alignment vertical="center" wrapText="1"/>
    </xf>
    <xf numFmtId="0" fontId="0" fillId="0" borderId="42" xfId="0" applyBorder="1" applyAlignment="1">
      <alignment horizontal="center" vertical="center"/>
    </xf>
    <xf numFmtId="164" fontId="22" fillId="0" borderId="42" xfId="1" applyNumberFormat="1" applyFont="1" applyFill="1" applyBorder="1" applyAlignment="1">
      <alignment horizontal="center" vertical="center" wrapText="1"/>
    </xf>
    <xf numFmtId="0" fontId="0" fillId="11" borderId="42" xfId="0" applyFill="1" applyBorder="1" applyAlignment="1">
      <alignment horizontal="center" vertical="center"/>
    </xf>
    <xf numFmtId="0" fontId="32" fillId="18" borderId="1" xfId="0" applyFont="1" applyFill="1" applyBorder="1" applyAlignment="1" applyProtection="1">
      <alignment horizontal="left" vertical="center" wrapText="1"/>
    </xf>
    <xf numFmtId="0" fontId="32" fillId="18" borderId="43" xfId="0" applyFont="1" applyFill="1" applyBorder="1" applyAlignment="1" applyProtection="1">
      <alignment horizontal="left" vertical="center" wrapText="1"/>
    </xf>
    <xf numFmtId="0" fontId="0" fillId="0" borderId="5" xfId="0" applyBorder="1" applyAlignment="1">
      <alignment horizontal="center" vertical="center" wrapText="1"/>
    </xf>
    <xf numFmtId="0" fontId="0" fillId="12" borderId="5" xfId="0" applyFill="1" applyBorder="1" applyAlignment="1">
      <alignment horizontal="center" vertical="center"/>
    </xf>
    <xf numFmtId="0" fontId="39" fillId="5" borderId="1" xfId="0" applyFont="1" applyFill="1" applyBorder="1" applyAlignment="1">
      <alignment horizontal="center" vertical="center" wrapText="1"/>
    </xf>
    <xf numFmtId="164" fontId="0" fillId="0" borderId="1" xfId="0" applyNumberFormat="1" applyFill="1" applyBorder="1" applyAlignment="1">
      <alignment horizontal="center" vertical="center"/>
    </xf>
    <xf numFmtId="0" fontId="32" fillId="18" borderId="5" xfId="0" applyFont="1" applyFill="1" applyBorder="1" applyAlignment="1" applyProtection="1">
      <alignment horizontal="left" vertical="center" wrapText="1"/>
    </xf>
    <xf numFmtId="0" fontId="0" fillId="0" borderId="5" xfId="0" applyBorder="1" applyAlignment="1">
      <alignment horizontal="center" vertical="center"/>
    </xf>
    <xf numFmtId="0" fontId="0" fillId="0" borderId="5" xfId="0" applyFill="1" applyBorder="1" applyAlignment="1">
      <alignment horizontal="center" vertical="center"/>
    </xf>
    <xf numFmtId="2" fontId="6" fillId="0" borderId="1" xfId="0" applyNumberFormat="1" applyFont="1" applyBorder="1" applyAlignment="1">
      <alignment horizontal="center" vertical="center"/>
    </xf>
    <xf numFmtId="2" fontId="22" fillId="0" borderId="1" xfId="1" applyNumberFormat="1" applyFont="1" applyFill="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40" fillId="5" borderId="1" xfId="0" applyFont="1" applyFill="1" applyBorder="1" applyAlignment="1">
      <alignment horizontal="center" vertical="center"/>
    </xf>
    <xf numFmtId="0" fontId="0" fillId="0" borderId="42" xfId="0" applyBorder="1" applyAlignment="1">
      <alignment wrapText="1"/>
    </xf>
    <xf numFmtId="0" fontId="32" fillId="18" borderId="1" xfId="0" applyFont="1" applyFill="1" applyBorder="1" applyAlignment="1" applyProtection="1">
      <alignment horizontal="center" vertical="center" wrapText="1"/>
    </xf>
    <xf numFmtId="0" fontId="31" fillId="5" borderId="1" xfId="0" applyFont="1" applyFill="1" applyBorder="1" applyAlignment="1">
      <alignment horizontal="center" vertical="center" wrapText="1"/>
    </xf>
    <xf numFmtId="0" fontId="31" fillId="5" borderId="1" xfId="0" applyFont="1" applyFill="1" applyBorder="1" applyAlignment="1">
      <alignment horizontal="left" vertical="center" wrapText="1"/>
    </xf>
    <xf numFmtId="0" fontId="0" fillId="0" borderId="42" xfId="0" applyBorder="1"/>
    <xf numFmtId="0" fontId="0" fillId="0" borderId="42" xfId="0" applyFill="1" applyBorder="1" applyAlignment="1">
      <alignment vertical="center" wrapText="1"/>
    </xf>
    <xf numFmtId="0" fontId="33" fillId="5" borderId="42" xfId="0" applyFont="1" applyFill="1" applyBorder="1" applyAlignment="1">
      <alignment horizontal="center" vertical="center"/>
    </xf>
    <xf numFmtId="0" fontId="32" fillId="18" borderId="42" xfId="0" applyFont="1" applyFill="1" applyBorder="1" applyAlignment="1" applyProtection="1">
      <alignment horizontal="center" vertical="center" wrapText="1"/>
    </xf>
    <xf numFmtId="0" fontId="0" fillId="21" borderId="1" xfId="0" applyFill="1" applyBorder="1" applyAlignment="1">
      <alignment vertical="center" wrapText="1"/>
    </xf>
    <xf numFmtId="0" fontId="0" fillId="21" borderId="1" xfId="0" applyFill="1" applyBorder="1" applyAlignment="1">
      <alignment horizontal="center" vertical="center" wrapText="1"/>
    </xf>
    <xf numFmtId="0" fontId="30" fillId="0" borderId="0" xfId="0" applyFont="1"/>
    <xf numFmtId="3" fontId="41" fillId="5" borderId="1" xfId="0" applyNumberFormat="1" applyFont="1" applyFill="1" applyBorder="1" applyAlignment="1">
      <alignment horizontal="center" vertical="center"/>
    </xf>
    <xf numFmtId="10" fontId="41" fillId="5" borderId="1" xfId="0" applyNumberFormat="1" applyFont="1" applyFill="1" applyBorder="1" applyAlignment="1">
      <alignment horizontal="center" vertical="center"/>
    </xf>
    <xf numFmtId="3" fontId="42" fillId="5" borderId="1" xfId="0" applyNumberFormat="1" applyFont="1" applyFill="1" applyBorder="1" applyAlignment="1">
      <alignment horizontal="center" vertical="center"/>
    </xf>
    <xf numFmtId="10" fontId="42" fillId="5" borderId="1" xfId="0" applyNumberFormat="1" applyFont="1" applyFill="1" applyBorder="1" applyAlignment="1">
      <alignment horizontal="center" vertical="center"/>
    </xf>
    <xf numFmtId="0" fontId="31" fillId="8" borderId="3" xfId="0" applyFont="1" applyFill="1" applyBorder="1" applyAlignment="1">
      <alignment horizontal="center" vertical="center"/>
    </xf>
    <xf numFmtId="0" fontId="31" fillId="8" borderId="3" xfId="0" applyFont="1" applyFill="1" applyBorder="1" applyAlignment="1">
      <alignment horizontal="center"/>
    </xf>
    <xf numFmtId="0" fontId="31" fillId="13" borderId="3" xfId="0" applyFont="1" applyFill="1" applyBorder="1" applyAlignment="1">
      <alignment horizontal="center" vertical="center"/>
    </xf>
    <xf numFmtId="0" fontId="31" fillId="13" borderId="3" xfId="0" applyFont="1" applyFill="1" applyBorder="1" applyAlignment="1">
      <alignment horizontal="center"/>
    </xf>
    <xf numFmtId="0" fontId="31" fillId="3" borderId="3" xfId="0" applyFont="1" applyFill="1" applyBorder="1" applyAlignment="1">
      <alignment horizontal="center" vertical="center"/>
    </xf>
    <xf numFmtId="0" fontId="0" fillId="0" borderId="1" xfId="0" applyFill="1" applyBorder="1" applyAlignment="1">
      <alignment wrapText="1"/>
    </xf>
    <xf numFmtId="0" fontId="43" fillId="5" borderId="1" xfId="0" applyFont="1" applyFill="1" applyBorder="1" applyAlignment="1">
      <alignment vertical="center" wrapText="1"/>
    </xf>
    <xf numFmtId="3" fontId="0" fillId="0" borderId="0" xfId="0" applyNumberFormat="1" applyAlignment="1">
      <alignment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39" xfId="0" applyFont="1" applyFill="1" applyBorder="1" applyAlignment="1">
      <alignment horizontal="center" vertical="top" wrapText="1"/>
    </xf>
    <xf numFmtId="0" fontId="9" fillId="8" borderId="40" xfId="0" applyFont="1" applyFill="1" applyBorder="1" applyAlignment="1">
      <alignment horizontal="center" vertical="top" wrapText="1"/>
    </xf>
    <xf numFmtId="0" fontId="9" fillId="5" borderId="0" xfId="0" applyFont="1" applyFill="1" applyBorder="1" applyAlignment="1">
      <alignment horizontal="center" vertical="top" wrapText="1"/>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5" borderId="26" xfId="0" applyFont="1" applyFill="1" applyBorder="1" applyAlignment="1">
      <alignment horizontal="center" vertical="center"/>
    </xf>
    <xf numFmtId="0" fontId="9" fillId="5" borderId="28" xfId="0" applyFont="1" applyFill="1" applyBorder="1" applyAlignment="1">
      <alignment horizontal="center" vertical="center"/>
    </xf>
    <xf numFmtId="0" fontId="19" fillId="5" borderId="26" xfId="0" applyFont="1" applyFill="1" applyBorder="1" applyAlignment="1">
      <alignment vertical="center" wrapText="1"/>
    </xf>
    <xf numFmtId="0" fontId="19" fillId="5" borderId="28" xfId="0" applyFont="1" applyFill="1" applyBorder="1" applyAlignment="1">
      <alignment vertical="center" wrapText="1"/>
    </xf>
    <xf numFmtId="0" fontId="9" fillId="0" borderId="38" xfId="0" applyFont="1" applyBorder="1" applyAlignment="1">
      <alignment horizontal="center" vertical="center"/>
    </xf>
    <xf numFmtId="0" fontId="27" fillId="0" borderId="1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7" xfId="0" applyFont="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13" borderId="6" xfId="0" applyFont="1" applyFill="1" applyBorder="1" applyAlignment="1">
      <alignment horizontal="center" vertical="top" wrapText="1"/>
    </xf>
    <xf numFmtId="0" fontId="9" fillId="13" borderId="7" xfId="0" applyFont="1" applyFill="1" applyBorder="1" applyAlignment="1">
      <alignment horizontal="center" vertical="top" wrapText="1"/>
    </xf>
    <xf numFmtId="0" fontId="9" fillId="13" borderId="8" xfId="0" applyFont="1" applyFill="1" applyBorder="1" applyAlignment="1">
      <alignment horizontal="center" vertical="top" wrapText="1"/>
    </xf>
    <xf numFmtId="0" fontId="9" fillId="13" borderId="9" xfId="0" applyFont="1" applyFill="1" applyBorder="1" applyAlignment="1">
      <alignment horizontal="center" vertical="top" wrapText="1"/>
    </xf>
    <xf numFmtId="0" fontId="9" fillId="13" borderId="10" xfId="0" applyFont="1" applyFill="1" applyBorder="1" applyAlignment="1">
      <alignment horizontal="center" vertical="top" wrapText="1"/>
    </xf>
    <xf numFmtId="0" fontId="9" fillId="13" borderId="11" xfId="0" applyFont="1" applyFill="1" applyBorder="1" applyAlignment="1">
      <alignment horizontal="center" vertical="top"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9" fillId="5" borderId="15" xfId="0" applyFont="1" applyFill="1" applyBorder="1" applyAlignment="1">
      <alignment horizontal="center"/>
    </xf>
    <xf numFmtId="0" fontId="19" fillId="5" borderId="16" xfId="0" applyFont="1" applyFill="1" applyBorder="1" applyAlignment="1">
      <alignment horizontal="center"/>
    </xf>
    <xf numFmtId="0" fontId="9" fillId="8" borderId="12" xfId="0" applyFont="1" applyFill="1" applyBorder="1" applyAlignment="1">
      <alignment horizontal="center" vertical="top" wrapText="1"/>
    </xf>
    <xf numFmtId="0" fontId="9" fillId="8" borderId="13" xfId="0" applyFont="1" applyFill="1" applyBorder="1" applyAlignment="1">
      <alignment horizontal="center" vertical="top" wrapText="1"/>
    </xf>
    <xf numFmtId="0" fontId="9" fillId="13" borderId="12" xfId="0" applyFont="1" applyFill="1" applyBorder="1" applyAlignment="1">
      <alignment horizontal="center" vertical="top" wrapText="1"/>
    </xf>
    <xf numFmtId="0" fontId="9" fillId="13" borderId="13" xfId="0" applyFont="1" applyFill="1" applyBorder="1" applyAlignment="1">
      <alignment horizontal="center" vertical="top" wrapText="1"/>
    </xf>
    <xf numFmtId="0" fontId="9" fillId="3" borderId="29"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8" borderId="1" xfId="0" applyFont="1" applyFill="1" applyBorder="1" applyAlignment="1">
      <alignment horizontal="center" vertical="center" wrapText="1"/>
    </xf>
    <xf numFmtId="0" fontId="4" fillId="5" borderId="20" xfId="0" applyFont="1" applyFill="1" applyBorder="1" applyAlignment="1">
      <alignment horizontal="left" vertical="center"/>
    </xf>
    <xf numFmtId="0" fontId="9" fillId="4" borderId="29" xfId="0" applyFont="1" applyFill="1" applyBorder="1" applyAlignment="1">
      <alignment horizontal="center" vertical="top" wrapText="1"/>
    </xf>
    <xf numFmtId="0" fontId="21" fillId="4" borderId="3" xfId="0" applyFont="1" applyFill="1" applyBorder="1" applyAlignment="1">
      <alignment horizontal="center" vertical="top" wrapText="1"/>
    </xf>
    <xf numFmtId="0" fontId="21" fillId="4" borderId="29" xfId="0" applyFont="1" applyFill="1" applyBorder="1" applyAlignment="1">
      <alignment horizontal="center" vertical="top" wrapText="1"/>
    </xf>
    <xf numFmtId="0" fontId="11" fillId="13" borderId="2" xfId="0" applyFont="1" applyFill="1" applyBorder="1" applyAlignment="1">
      <alignment horizontal="center" vertical="top" wrapText="1"/>
    </xf>
    <xf numFmtId="0" fontId="11" fillId="13" borderId="3" xfId="0" applyFont="1" applyFill="1" applyBorder="1" applyAlignment="1">
      <alignment horizontal="center" vertical="top" wrapText="1"/>
    </xf>
    <xf numFmtId="0" fontId="9" fillId="2" borderId="39" xfId="0" applyFont="1" applyFill="1" applyBorder="1" applyAlignment="1">
      <alignment horizontal="center" vertical="top" wrapText="1"/>
    </xf>
    <xf numFmtId="0" fontId="9" fillId="2" borderId="40"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13" xfId="0" applyFont="1" applyFill="1" applyBorder="1" applyAlignment="1">
      <alignment horizontal="center" vertical="top" wrapText="1"/>
    </xf>
    <xf numFmtId="0" fontId="6" fillId="5" borderId="0" xfId="0" applyFont="1" applyFill="1" applyBorder="1" applyAlignment="1">
      <alignment horizontal="center" vertical="center" textRotation="180" wrapText="1"/>
    </xf>
    <xf numFmtId="0" fontId="6" fillId="0" borderId="0" xfId="0" applyFont="1" applyBorder="1" applyAlignment="1">
      <alignment horizontal="center" vertical="center" textRotation="180" wrapText="1"/>
    </xf>
    <xf numFmtId="0" fontId="9" fillId="9" borderId="21"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11" fillId="13" borderId="35" xfId="0" applyFont="1" applyFill="1" applyBorder="1" applyAlignment="1">
      <alignment horizontal="center" vertical="top" wrapText="1"/>
    </xf>
    <xf numFmtId="0" fontId="5" fillId="5" borderId="0" xfId="0" applyFont="1" applyFill="1" applyBorder="1" applyAlignment="1">
      <alignment horizontal="center" vertical="center"/>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14" borderId="31" xfId="0" applyFont="1" applyFill="1" applyBorder="1" applyAlignment="1">
      <alignment horizontal="center" vertical="top"/>
    </xf>
    <xf numFmtId="0" fontId="6" fillId="14" borderId="22" xfId="0" applyFont="1" applyFill="1" applyBorder="1" applyAlignment="1">
      <alignment horizontal="center" vertical="top"/>
    </xf>
    <xf numFmtId="0" fontId="9" fillId="5" borderId="0"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9" fillId="13" borderId="35"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8" borderId="3" xfId="0" applyFont="1" applyFill="1" applyBorder="1" applyAlignment="1">
      <alignment horizontal="center" vertical="center"/>
    </xf>
    <xf numFmtId="0" fontId="31" fillId="5" borderId="42" xfId="0" applyFont="1" applyFill="1" applyBorder="1" applyAlignment="1">
      <alignment horizontal="center" vertical="center" wrapText="1"/>
    </xf>
    <xf numFmtId="0" fontId="31" fillId="5" borderId="5" xfId="0" applyFont="1" applyFill="1" applyBorder="1" applyAlignment="1">
      <alignment horizontal="center" vertical="center" wrapText="1"/>
    </xf>
    <xf numFmtId="0" fontId="31" fillId="13" borderId="3" xfId="0" applyFont="1" applyFill="1" applyBorder="1" applyAlignment="1">
      <alignment horizontal="center" vertical="center"/>
    </xf>
    <xf numFmtId="0" fontId="31" fillId="5" borderId="43" xfId="0" applyFont="1" applyFill="1" applyBorder="1" applyAlignment="1">
      <alignment horizontal="center" vertical="center" wrapText="1"/>
    </xf>
    <xf numFmtId="0" fontId="31" fillId="8" borderId="22" xfId="0" applyFont="1" applyFill="1" applyBorder="1" applyAlignment="1">
      <alignment horizontal="center" vertical="center"/>
    </xf>
    <xf numFmtId="0" fontId="31" fillId="8" borderId="44" xfId="0" applyFont="1" applyFill="1" applyBorder="1" applyAlignment="1">
      <alignment horizontal="center" vertical="center"/>
    </xf>
    <xf numFmtId="0" fontId="31" fillId="13" borderId="22" xfId="0" applyFont="1" applyFill="1" applyBorder="1" applyAlignment="1">
      <alignment horizontal="center" vertical="center"/>
    </xf>
    <xf numFmtId="0" fontId="31" fillId="13" borderId="41" xfId="0" applyFont="1" applyFill="1" applyBorder="1" applyAlignment="1">
      <alignment horizontal="center" vertical="center"/>
    </xf>
    <xf numFmtId="0" fontId="31" fillId="13" borderId="44" xfId="0" applyFont="1" applyFill="1" applyBorder="1" applyAlignment="1">
      <alignment horizontal="center" vertical="center"/>
    </xf>
    <xf numFmtId="0" fontId="31" fillId="5" borderId="42" xfId="0" applyFont="1" applyFill="1" applyBorder="1" applyAlignment="1">
      <alignment horizontal="center" wrapText="1"/>
    </xf>
    <xf numFmtId="0" fontId="31" fillId="5" borderId="5" xfId="0" applyFont="1" applyFill="1" applyBorder="1" applyAlignment="1">
      <alignment horizontal="center" wrapText="1"/>
    </xf>
    <xf numFmtId="0" fontId="31" fillId="7" borderId="41" xfId="0" applyFont="1" applyFill="1" applyBorder="1" applyAlignment="1">
      <alignment horizontal="center" vertical="center"/>
    </xf>
    <xf numFmtId="0" fontId="31" fillId="5" borderId="1" xfId="0" applyFont="1" applyFill="1" applyBorder="1" applyAlignment="1">
      <alignment vertical="center" wrapText="1"/>
    </xf>
    <xf numFmtId="0" fontId="31" fillId="5" borderId="42" xfId="0" applyFont="1" applyFill="1" applyBorder="1" applyAlignment="1">
      <alignment vertical="center" wrapText="1"/>
    </xf>
    <xf numFmtId="0" fontId="31" fillId="15" borderId="0" xfId="0" applyFont="1" applyFill="1" applyBorder="1" applyAlignment="1">
      <alignment horizontal="center" vertical="center"/>
    </xf>
    <xf numFmtId="0" fontId="31" fillId="5" borderId="5" xfId="0" applyFont="1" applyFill="1" applyBorder="1" applyAlignment="1">
      <alignment vertical="center" wrapText="1"/>
    </xf>
    <xf numFmtId="0" fontId="31" fillId="14" borderId="3" xfId="0" applyFont="1" applyFill="1" applyBorder="1" applyAlignment="1">
      <alignment horizontal="center" vertical="center"/>
    </xf>
    <xf numFmtId="0" fontId="31" fillId="3" borderId="3"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FFE07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19</xdr:col>
      <xdr:colOff>876300</xdr:colOff>
      <xdr:row>48</xdr:row>
      <xdr:rowOff>133350</xdr:rowOff>
    </xdr:from>
    <xdr:to>
      <xdr:col>21</xdr:col>
      <xdr:colOff>527050</xdr:colOff>
      <xdr:row>51</xdr:row>
      <xdr:rowOff>861</xdr:rowOff>
    </xdr:to>
    <xdr:pic>
      <xdr:nvPicPr>
        <xdr:cNvPr id="2" name="1 Imagen" descr="http://65.55.40.103/att/GetInline.aspx?messageid=d56df743-5e87-11e2-a9d9-00215af74461&amp;attindex=0&amp;cp=-1&amp;attdepth=0&amp;imgsrc=cid%3a_1_08ECEB3C08ECE8D0005E344305257AF3&amp;cid=f699654044cc89f0&amp;shared=1&amp;hm__login=judithpuerta&amp;hm__domain=hotmail.com&amp;ip=10.12.150.8&amp;d=d7048&amp;mf=0&amp;hm__ts=Mon%2c%2014%20Jan%202013%2020%3a25%3a18%20GMT&amp;st=judithpuerta&amp;hm__ha=01_f4f3d8081ab3ad161f9fb279fc0a9de07b61e4ec7fc5ff49fccf9e97fe795c03&amp;oneredir=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41900" y="28765500"/>
          <a:ext cx="2851150" cy="1963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8"/>
  <sheetViews>
    <sheetView tabSelected="1" view="pageBreakPreview" topLeftCell="A37" zoomScale="50" zoomScaleNormal="55" zoomScaleSheetLayoutView="50" workbookViewId="0">
      <selection activeCell="U63" sqref="U63"/>
    </sheetView>
  </sheetViews>
  <sheetFormatPr baseColWidth="10" defaultColWidth="22.85546875" defaultRowHeight="21" x14ac:dyDescent="0.35"/>
  <cols>
    <col min="1" max="2" width="22.85546875" style="1"/>
    <col min="3" max="3" width="28.7109375" style="1" customWidth="1"/>
    <col min="4" max="14" width="22.85546875" style="1"/>
    <col min="15" max="15" width="22.140625" style="1" customWidth="1"/>
    <col min="16" max="16" width="24.42578125" style="1" customWidth="1"/>
    <col min="17" max="17" width="22.85546875" style="1"/>
    <col min="18" max="18" width="24.7109375" style="1" customWidth="1"/>
    <col min="19" max="20" width="22.85546875" style="1"/>
    <col min="21" max="21" width="25.140625" style="1" customWidth="1"/>
    <col min="22" max="23" width="22.85546875" style="1"/>
    <col min="24" max="24" width="22.85546875" style="63"/>
    <col min="25" max="16384" width="22.85546875" style="1"/>
  </cols>
  <sheetData>
    <row r="1" spans="1:24" s="4" customFormat="1" ht="49.5" customHeight="1" x14ac:dyDescent="0.25">
      <c r="A1" s="19"/>
      <c r="B1" s="257" t="s">
        <v>9</v>
      </c>
      <c r="C1" s="257"/>
      <c r="D1" s="257"/>
      <c r="E1" s="257"/>
      <c r="F1" s="257"/>
      <c r="G1" s="257"/>
      <c r="H1" s="257"/>
      <c r="I1" s="257"/>
      <c r="J1" s="257"/>
      <c r="K1" s="257"/>
      <c r="L1" s="257"/>
      <c r="M1" s="257"/>
      <c r="N1" s="257"/>
      <c r="O1" s="257"/>
      <c r="P1" s="257"/>
      <c r="Q1" s="257"/>
      <c r="R1" s="257"/>
      <c r="S1" s="257"/>
      <c r="T1" s="257"/>
      <c r="U1" s="257"/>
      <c r="V1" s="3"/>
      <c r="W1" s="3"/>
      <c r="X1" s="19"/>
    </row>
    <row r="2" spans="1:24" s="4" customFormat="1" ht="64.5" customHeight="1" x14ac:dyDescent="0.25">
      <c r="A2" s="19"/>
      <c r="B2" s="260" t="s">
        <v>182</v>
      </c>
      <c r="C2" s="261"/>
      <c r="D2" s="261"/>
      <c r="E2" s="261"/>
      <c r="F2" s="261"/>
      <c r="G2" s="261"/>
      <c r="H2" s="261"/>
      <c r="I2" s="261"/>
      <c r="J2" s="261"/>
      <c r="K2" s="261"/>
      <c r="L2" s="261"/>
      <c r="M2" s="261"/>
      <c r="N2" s="261"/>
      <c r="O2" s="261"/>
      <c r="P2" s="261"/>
      <c r="Q2" s="261"/>
      <c r="R2" s="261"/>
      <c r="S2" s="261"/>
      <c r="T2" s="261"/>
      <c r="U2" s="261"/>
      <c r="V2" s="3"/>
      <c r="W2" s="3"/>
      <c r="X2" s="19"/>
    </row>
    <row r="3" spans="1:24" s="4" customFormat="1" ht="51" customHeight="1" x14ac:dyDescent="0.25">
      <c r="A3" s="19"/>
      <c r="B3" s="242" t="s">
        <v>41</v>
      </c>
      <c r="C3" s="242"/>
      <c r="D3" s="242"/>
      <c r="E3" s="242"/>
      <c r="F3" s="242"/>
      <c r="G3" s="242"/>
      <c r="H3" s="242"/>
      <c r="I3" s="242"/>
      <c r="J3" s="242"/>
      <c r="K3" s="242"/>
      <c r="L3" s="242"/>
      <c r="M3" s="242"/>
      <c r="N3" s="242"/>
      <c r="O3" s="242"/>
      <c r="P3" s="242"/>
      <c r="Q3" s="242"/>
      <c r="R3" s="242"/>
      <c r="S3" s="242"/>
      <c r="T3" s="242"/>
      <c r="U3" s="242"/>
      <c r="V3" s="3"/>
      <c r="W3" s="3"/>
      <c r="X3" s="19"/>
    </row>
    <row r="4" spans="1:24" s="71" customFormat="1" ht="142.5" customHeight="1" x14ac:dyDescent="0.25">
      <c r="A4" s="70"/>
      <c r="B4" s="258" t="s">
        <v>85</v>
      </c>
      <c r="C4" s="259"/>
      <c r="D4" s="258" t="s">
        <v>196</v>
      </c>
      <c r="E4" s="259"/>
      <c r="F4" s="254" t="s">
        <v>166</v>
      </c>
      <c r="G4" s="255"/>
      <c r="H4" s="254" t="s">
        <v>167</v>
      </c>
      <c r="I4" s="255"/>
      <c r="J4" s="254" t="s">
        <v>83</v>
      </c>
      <c r="K4" s="255"/>
      <c r="L4" s="254" t="s">
        <v>81</v>
      </c>
      <c r="M4" s="255"/>
      <c r="N4" s="254" t="s">
        <v>82</v>
      </c>
      <c r="O4" s="255"/>
      <c r="P4" s="254" t="s">
        <v>84</v>
      </c>
      <c r="Q4" s="255"/>
      <c r="R4" s="254" t="s">
        <v>164</v>
      </c>
      <c r="S4" s="255"/>
      <c r="T4" s="254" t="s">
        <v>165</v>
      </c>
      <c r="U4" s="255"/>
      <c r="V4" s="252"/>
      <c r="W4" s="253"/>
      <c r="X4" s="70"/>
    </row>
    <row r="5" spans="1:24" s="18" customFormat="1" ht="34.5" customHeight="1" x14ac:dyDescent="0.25">
      <c r="A5" s="20"/>
      <c r="B5" s="241" t="s">
        <v>79</v>
      </c>
      <c r="C5" s="241"/>
      <c r="D5" s="241" t="s">
        <v>79</v>
      </c>
      <c r="E5" s="241"/>
      <c r="F5" s="195" t="s">
        <v>79</v>
      </c>
      <c r="G5" s="195"/>
      <c r="H5" s="195" t="s">
        <v>80</v>
      </c>
      <c r="I5" s="195"/>
      <c r="J5" s="195" t="s">
        <v>79</v>
      </c>
      <c r="K5" s="195"/>
      <c r="L5" s="195" t="s">
        <v>79</v>
      </c>
      <c r="M5" s="195"/>
      <c r="N5" s="195" t="s">
        <v>79</v>
      </c>
      <c r="O5" s="195"/>
      <c r="P5" s="195" t="s">
        <v>80</v>
      </c>
      <c r="Q5" s="195"/>
      <c r="R5" s="195" t="s">
        <v>79</v>
      </c>
      <c r="S5" s="195"/>
      <c r="T5" s="195" t="s">
        <v>149</v>
      </c>
      <c r="U5" s="195"/>
      <c r="V5" s="252"/>
      <c r="W5" s="253"/>
      <c r="X5" s="20"/>
    </row>
    <row r="6" spans="1:24" s="18" customFormat="1" ht="39" customHeight="1" x14ac:dyDescent="0.25">
      <c r="A6" s="20"/>
      <c r="B6" s="241" t="s">
        <v>5</v>
      </c>
      <c r="C6" s="241"/>
      <c r="D6" s="241" t="s">
        <v>195</v>
      </c>
      <c r="E6" s="241"/>
      <c r="F6" s="195" t="s">
        <v>78</v>
      </c>
      <c r="G6" s="195"/>
      <c r="H6" s="195" t="s">
        <v>5</v>
      </c>
      <c r="I6" s="195"/>
      <c r="J6" s="195" t="s">
        <v>78</v>
      </c>
      <c r="K6" s="195"/>
      <c r="L6" s="195" t="s">
        <v>78</v>
      </c>
      <c r="M6" s="195"/>
      <c r="N6" s="195" t="s">
        <v>5</v>
      </c>
      <c r="O6" s="195"/>
      <c r="P6" s="195" t="s">
        <v>5</v>
      </c>
      <c r="Q6" s="195"/>
      <c r="R6" s="195" t="s">
        <v>78</v>
      </c>
      <c r="S6" s="195"/>
      <c r="T6" s="195" t="s">
        <v>5</v>
      </c>
      <c r="U6" s="195"/>
      <c r="V6" s="252"/>
      <c r="W6" s="253"/>
      <c r="X6" s="20"/>
    </row>
    <row r="7" spans="1:24" s="26" customFormat="1" ht="31.5" customHeight="1" x14ac:dyDescent="0.25">
      <c r="B7" s="76" t="s">
        <v>0</v>
      </c>
      <c r="C7" s="76">
        <v>0</v>
      </c>
      <c r="D7" s="76" t="s">
        <v>0</v>
      </c>
      <c r="E7" s="76">
        <v>0</v>
      </c>
      <c r="F7" s="76" t="s">
        <v>0</v>
      </c>
      <c r="G7" s="76">
        <v>0</v>
      </c>
      <c r="H7" s="76" t="s">
        <v>0</v>
      </c>
      <c r="I7" s="76">
        <v>0</v>
      </c>
      <c r="J7" s="76" t="s">
        <v>0</v>
      </c>
      <c r="K7" s="76">
        <v>110</v>
      </c>
      <c r="L7" s="76" t="s">
        <v>0</v>
      </c>
      <c r="M7" s="76">
        <v>125</v>
      </c>
      <c r="N7" s="76" t="s">
        <v>0</v>
      </c>
      <c r="O7" s="76">
        <v>100</v>
      </c>
      <c r="P7" s="76" t="s">
        <v>0</v>
      </c>
      <c r="Q7" s="76">
        <v>100</v>
      </c>
      <c r="R7" s="76" t="s">
        <v>0</v>
      </c>
      <c r="S7" s="76">
        <v>0</v>
      </c>
      <c r="T7" s="76" t="s">
        <v>0</v>
      </c>
      <c r="U7" s="76">
        <v>100</v>
      </c>
      <c r="V7" s="253"/>
      <c r="W7" s="253"/>
    </row>
    <row r="8" spans="1:24" s="26" customFormat="1" ht="31.5" customHeight="1" x14ac:dyDescent="0.25">
      <c r="B8" s="36">
        <v>2012</v>
      </c>
      <c r="C8" s="29" t="s">
        <v>15</v>
      </c>
      <c r="D8" s="36">
        <v>2012</v>
      </c>
      <c r="E8" s="36" t="s">
        <v>14</v>
      </c>
      <c r="F8" s="36">
        <v>2012</v>
      </c>
      <c r="G8" s="40" t="s">
        <v>74</v>
      </c>
      <c r="H8" s="36">
        <v>2012</v>
      </c>
      <c r="I8" s="31" t="s">
        <v>12</v>
      </c>
      <c r="J8" s="36">
        <v>2012</v>
      </c>
      <c r="K8" s="30" t="s">
        <v>26</v>
      </c>
      <c r="L8" s="36">
        <v>2012</v>
      </c>
      <c r="M8" s="30" t="s">
        <v>17</v>
      </c>
      <c r="N8" s="36">
        <v>2012</v>
      </c>
      <c r="O8" s="30" t="s">
        <v>18</v>
      </c>
      <c r="P8" s="36">
        <v>2012</v>
      </c>
      <c r="Q8" s="30" t="s">
        <v>19</v>
      </c>
      <c r="R8" s="36">
        <v>2012</v>
      </c>
      <c r="S8" s="36" t="s">
        <v>20</v>
      </c>
      <c r="T8" s="36">
        <v>2012</v>
      </c>
      <c r="U8" s="30" t="s">
        <v>27</v>
      </c>
      <c r="V8" s="253"/>
      <c r="W8" s="253"/>
    </row>
    <row r="9" spans="1:24" s="26" customFormat="1" ht="31.5" customHeight="1" x14ac:dyDescent="0.25">
      <c r="B9" s="36">
        <v>2013</v>
      </c>
      <c r="C9" s="77" t="s">
        <v>49</v>
      </c>
      <c r="D9" s="36">
        <v>2013</v>
      </c>
      <c r="E9" s="36" t="s">
        <v>14</v>
      </c>
      <c r="F9" s="36">
        <v>2013</v>
      </c>
      <c r="G9" s="78" t="s">
        <v>74</v>
      </c>
      <c r="H9" s="36">
        <v>2013</v>
      </c>
      <c r="I9" s="36" t="s">
        <v>50</v>
      </c>
      <c r="J9" s="36">
        <v>2013</v>
      </c>
      <c r="K9" s="36" t="s">
        <v>51</v>
      </c>
      <c r="L9" s="36">
        <v>2013</v>
      </c>
      <c r="M9" s="36" t="s">
        <v>17</v>
      </c>
      <c r="N9" s="36">
        <v>2013</v>
      </c>
      <c r="O9" s="36" t="s">
        <v>71</v>
      </c>
      <c r="P9" s="36">
        <v>2013</v>
      </c>
      <c r="Q9" s="36" t="s">
        <v>13</v>
      </c>
      <c r="R9" s="36">
        <v>2013</v>
      </c>
      <c r="S9" s="36" t="s">
        <v>20</v>
      </c>
      <c r="T9" s="36">
        <v>2013</v>
      </c>
      <c r="U9" s="78" t="s">
        <v>72</v>
      </c>
      <c r="V9" s="253"/>
      <c r="W9" s="253"/>
    </row>
    <row r="10" spans="1:24" s="26" customFormat="1" ht="31.5" customHeight="1" x14ac:dyDescent="0.25">
      <c r="B10" s="36">
        <v>2014</v>
      </c>
      <c r="C10" s="30" t="s">
        <v>130</v>
      </c>
      <c r="D10" s="36">
        <v>2014</v>
      </c>
      <c r="E10" s="36" t="s">
        <v>20</v>
      </c>
      <c r="F10" s="36">
        <v>2014</v>
      </c>
      <c r="G10" s="30" t="s">
        <v>74</v>
      </c>
      <c r="H10" s="36">
        <v>2014</v>
      </c>
      <c r="I10" s="31" t="s">
        <v>128</v>
      </c>
      <c r="J10" s="36">
        <v>2014</v>
      </c>
      <c r="K10" s="30" t="s">
        <v>137</v>
      </c>
      <c r="L10" s="36">
        <v>2014</v>
      </c>
      <c r="M10" s="30" t="s">
        <v>133</v>
      </c>
      <c r="N10" s="36">
        <v>2014</v>
      </c>
      <c r="O10" s="30" t="s">
        <v>13</v>
      </c>
      <c r="P10" s="36">
        <v>2014</v>
      </c>
      <c r="Q10" s="30" t="s">
        <v>13</v>
      </c>
      <c r="R10" s="36">
        <v>2014</v>
      </c>
      <c r="S10" s="36" t="s">
        <v>131</v>
      </c>
      <c r="T10" s="36">
        <v>2014</v>
      </c>
      <c r="U10" s="32" t="s">
        <v>198</v>
      </c>
      <c r="V10" s="253"/>
      <c r="W10" s="253"/>
    </row>
    <row r="11" spans="1:24" s="28" customFormat="1" ht="31.5" customHeight="1" x14ac:dyDescent="0.25">
      <c r="A11" s="26"/>
      <c r="B11" s="27">
        <v>2015</v>
      </c>
      <c r="C11" s="27">
        <v>100</v>
      </c>
      <c r="D11" s="27">
        <v>2015</v>
      </c>
      <c r="E11" s="27">
        <v>1</v>
      </c>
      <c r="F11" s="27">
        <v>2015</v>
      </c>
      <c r="G11" s="27" t="s">
        <v>129</v>
      </c>
      <c r="H11" s="27">
        <v>2015</v>
      </c>
      <c r="I11" s="27">
        <v>100</v>
      </c>
      <c r="J11" s="27">
        <v>2015</v>
      </c>
      <c r="K11" s="27">
        <v>125</v>
      </c>
      <c r="L11" s="27">
        <v>2015</v>
      </c>
      <c r="M11" s="27">
        <v>125</v>
      </c>
      <c r="N11" s="36">
        <v>2015</v>
      </c>
      <c r="O11" s="27">
        <v>100</v>
      </c>
      <c r="P11" s="36">
        <v>2015</v>
      </c>
      <c r="Q11" s="27">
        <v>100</v>
      </c>
      <c r="R11" s="27">
        <v>2015</v>
      </c>
      <c r="S11" s="27">
        <v>100</v>
      </c>
      <c r="T11" s="27">
        <v>2015</v>
      </c>
      <c r="U11" s="27">
        <v>100</v>
      </c>
      <c r="V11" s="253"/>
      <c r="W11" s="253"/>
      <c r="X11" s="26"/>
    </row>
    <row r="12" spans="1:24" s="5" customFormat="1" ht="19.5" customHeight="1" thickBot="1" x14ac:dyDescent="0.4">
      <c r="A12" s="21"/>
      <c r="B12" s="6"/>
      <c r="C12" s="6"/>
      <c r="D12" s="6"/>
      <c r="E12" s="6"/>
      <c r="F12" s="6"/>
      <c r="G12" s="6"/>
      <c r="H12" s="6"/>
      <c r="I12" s="6"/>
      <c r="J12" s="6"/>
      <c r="K12" s="6"/>
      <c r="L12" s="6"/>
      <c r="M12" s="6"/>
      <c r="N12" s="6"/>
      <c r="O12" s="6"/>
      <c r="P12" s="6"/>
      <c r="Q12" s="6"/>
      <c r="R12" s="6"/>
      <c r="S12" s="6"/>
      <c r="T12" s="6"/>
      <c r="U12" s="6"/>
      <c r="V12" s="253"/>
      <c r="W12" s="253"/>
      <c r="X12" s="21"/>
    </row>
    <row r="13" spans="1:24" s="17" customFormat="1" ht="162.75" customHeight="1" x14ac:dyDescent="0.25">
      <c r="A13" s="22"/>
      <c r="B13" s="235" t="s">
        <v>88</v>
      </c>
      <c r="C13" s="236"/>
      <c r="D13" s="235" t="s">
        <v>89</v>
      </c>
      <c r="E13" s="236"/>
      <c r="F13" s="237" t="s">
        <v>219</v>
      </c>
      <c r="G13" s="238"/>
      <c r="H13" s="237" t="s">
        <v>90</v>
      </c>
      <c r="I13" s="238"/>
      <c r="J13" s="237" t="s">
        <v>91</v>
      </c>
      <c r="K13" s="238"/>
      <c r="L13" s="237" t="s">
        <v>92</v>
      </c>
      <c r="M13" s="238"/>
      <c r="N13" s="237" t="s">
        <v>93</v>
      </c>
      <c r="O13" s="238"/>
      <c r="P13" s="237" t="s">
        <v>94</v>
      </c>
      <c r="Q13" s="238"/>
      <c r="R13" s="237" t="s">
        <v>184</v>
      </c>
      <c r="S13" s="238"/>
      <c r="T13" s="250" t="s">
        <v>95</v>
      </c>
      <c r="U13" s="251"/>
      <c r="V13" s="253"/>
      <c r="W13" s="253"/>
      <c r="X13" s="22"/>
    </row>
    <row r="14" spans="1:24" s="17" customFormat="1" ht="32.25" customHeight="1" x14ac:dyDescent="0.25">
      <c r="A14" s="22"/>
      <c r="B14" s="241" t="s">
        <v>87</v>
      </c>
      <c r="C14" s="241"/>
      <c r="D14" s="241" t="s">
        <v>156</v>
      </c>
      <c r="E14" s="241"/>
      <c r="F14" s="196" t="s">
        <v>79</v>
      </c>
      <c r="G14" s="196"/>
      <c r="H14" s="196" t="s">
        <v>87</v>
      </c>
      <c r="I14" s="196"/>
      <c r="J14" s="196" t="s">
        <v>87</v>
      </c>
      <c r="K14" s="196"/>
      <c r="L14" s="196" t="s">
        <v>79</v>
      </c>
      <c r="M14" s="196"/>
      <c r="N14" s="196" t="s">
        <v>79</v>
      </c>
      <c r="O14" s="196"/>
      <c r="P14" s="196" t="s">
        <v>87</v>
      </c>
      <c r="Q14" s="196"/>
      <c r="R14" s="196" t="s">
        <v>79</v>
      </c>
      <c r="S14" s="196"/>
      <c r="T14" s="262" t="s">
        <v>87</v>
      </c>
      <c r="U14" s="262"/>
      <c r="V14" s="253"/>
      <c r="W14" s="253"/>
      <c r="X14" s="22"/>
    </row>
    <row r="15" spans="1:24" s="17" customFormat="1" ht="42.75" customHeight="1" x14ac:dyDescent="0.25">
      <c r="A15" s="22"/>
      <c r="B15" s="241" t="s">
        <v>78</v>
      </c>
      <c r="C15" s="241"/>
      <c r="D15" s="241" t="s">
        <v>5</v>
      </c>
      <c r="E15" s="241"/>
      <c r="F15" s="196" t="s">
        <v>5</v>
      </c>
      <c r="G15" s="196"/>
      <c r="H15" s="196" t="s">
        <v>78</v>
      </c>
      <c r="I15" s="196"/>
      <c r="J15" s="196" t="s">
        <v>5</v>
      </c>
      <c r="K15" s="196"/>
      <c r="L15" s="196" t="s">
        <v>126</v>
      </c>
      <c r="M15" s="196"/>
      <c r="N15" s="196" t="s">
        <v>126</v>
      </c>
      <c r="O15" s="196"/>
      <c r="P15" s="196" t="s">
        <v>5</v>
      </c>
      <c r="Q15" s="196"/>
      <c r="R15" s="196" t="s">
        <v>5</v>
      </c>
      <c r="S15" s="196"/>
      <c r="T15" s="262" t="s">
        <v>78</v>
      </c>
      <c r="U15" s="262"/>
      <c r="V15" s="253"/>
      <c r="W15" s="253"/>
      <c r="X15" s="22"/>
    </row>
    <row r="16" spans="1:24" s="28" customFormat="1" ht="32.25" customHeight="1" x14ac:dyDescent="0.25">
      <c r="A16" s="26"/>
      <c r="B16" s="76" t="s">
        <v>0</v>
      </c>
      <c r="C16" s="55">
        <v>175000</v>
      </c>
      <c r="D16" s="41" t="s">
        <v>0</v>
      </c>
      <c r="E16" s="55">
        <v>0</v>
      </c>
      <c r="F16" s="41" t="s">
        <v>0</v>
      </c>
      <c r="G16" s="56">
        <v>0</v>
      </c>
      <c r="H16" s="41" t="s">
        <v>0</v>
      </c>
      <c r="I16" s="57">
        <v>25000</v>
      </c>
      <c r="J16" s="41" t="s">
        <v>0</v>
      </c>
      <c r="K16" s="55">
        <v>0</v>
      </c>
      <c r="L16" s="41" t="s">
        <v>0</v>
      </c>
      <c r="M16" s="58">
        <v>3.9</v>
      </c>
      <c r="N16" s="41" t="s">
        <v>0</v>
      </c>
      <c r="O16" s="59">
        <v>68.900000000000006</v>
      </c>
      <c r="P16" s="41" t="s">
        <v>0</v>
      </c>
      <c r="Q16" s="59">
        <v>73</v>
      </c>
      <c r="R16" s="41" t="s">
        <v>0</v>
      </c>
      <c r="S16" s="59" t="s">
        <v>2</v>
      </c>
      <c r="T16" s="41" t="s">
        <v>0</v>
      </c>
      <c r="U16" s="55">
        <v>166067</v>
      </c>
      <c r="V16" s="253"/>
      <c r="W16" s="253"/>
      <c r="X16" s="26"/>
    </row>
    <row r="17" spans="1:24" s="26" customFormat="1" ht="32.25" customHeight="1" x14ac:dyDescent="0.25">
      <c r="B17" s="36">
        <v>2012</v>
      </c>
      <c r="C17" s="29" t="s">
        <v>37</v>
      </c>
      <c r="D17" s="36">
        <v>2012</v>
      </c>
      <c r="E17" s="44" t="s">
        <v>134</v>
      </c>
      <c r="F17" s="36">
        <v>2012</v>
      </c>
      <c r="G17" s="31" t="s">
        <v>36</v>
      </c>
      <c r="H17" s="36">
        <v>2012</v>
      </c>
      <c r="I17" s="30" t="s">
        <v>47</v>
      </c>
      <c r="J17" s="36">
        <v>2012</v>
      </c>
      <c r="K17" s="37" t="s">
        <v>28</v>
      </c>
      <c r="L17" s="36">
        <v>2012</v>
      </c>
      <c r="M17" s="90" t="s">
        <v>123</v>
      </c>
      <c r="N17" s="36">
        <v>2012</v>
      </c>
      <c r="O17" s="91" t="s">
        <v>159</v>
      </c>
      <c r="P17" s="36">
        <v>2012</v>
      </c>
      <c r="Q17" s="8" t="s">
        <v>121</v>
      </c>
      <c r="R17" s="36">
        <v>2012</v>
      </c>
      <c r="S17" s="92" t="s">
        <v>29</v>
      </c>
      <c r="T17" s="36">
        <v>2012</v>
      </c>
      <c r="U17" s="29" t="s">
        <v>207</v>
      </c>
      <c r="V17" s="253"/>
      <c r="W17" s="253"/>
    </row>
    <row r="18" spans="1:24" s="26" customFormat="1" ht="32.25" customHeight="1" x14ac:dyDescent="0.25">
      <c r="B18" s="36">
        <v>2013</v>
      </c>
      <c r="C18" s="77" t="s">
        <v>61</v>
      </c>
      <c r="D18" s="36">
        <v>2013</v>
      </c>
      <c r="E18" s="78" t="s">
        <v>135</v>
      </c>
      <c r="F18" s="36">
        <v>2013</v>
      </c>
      <c r="G18" s="36" t="s">
        <v>52</v>
      </c>
      <c r="H18" s="36">
        <v>2013</v>
      </c>
      <c r="I18" s="36" t="s">
        <v>66</v>
      </c>
      <c r="J18" s="36">
        <v>2013</v>
      </c>
      <c r="K18" s="77" t="s">
        <v>67</v>
      </c>
      <c r="L18" s="36">
        <v>2013</v>
      </c>
      <c r="M18" s="79" t="s">
        <v>124</v>
      </c>
      <c r="N18" s="36">
        <v>2013</v>
      </c>
      <c r="O18" s="36" t="s">
        <v>160</v>
      </c>
      <c r="P18" s="36">
        <v>2013</v>
      </c>
      <c r="Q18" s="77" t="s">
        <v>68</v>
      </c>
      <c r="R18" s="36">
        <v>2013</v>
      </c>
      <c r="S18" s="80" t="s">
        <v>53</v>
      </c>
      <c r="T18" s="36">
        <v>2013</v>
      </c>
      <c r="U18" s="81" t="s">
        <v>208</v>
      </c>
      <c r="V18" s="253"/>
      <c r="W18" s="253"/>
    </row>
    <row r="19" spans="1:24" s="26" customFormat="1" ht="32.25" customHeight="1" x14ac:dyDescent="0.25">
      <c r="B19" s="36">
        <v>2014</v>
      </c>
      <c r="C19" s="29" t="s">
        <v>154</v>
      </c>
      <c r="D19" s="36">
        <v>2014</v>
      </c>
      <c r="E19" s="40" t="s">
        <v>155</v>
      </c>
      <c r="F19" s="36">
        <v>2014</v>
      </c>
      <c r="G19" s="31" t="s">
        <v>183</v>
      </c>
      <c r="H19" s="36">
        <v>2014</v>
      </c>
      <c r="I19" s="29" t="s">
        <v>337</v>
      </c>
      <c r="J19" s="36">
        <v>2014</v>
      </c>
      <c r="K19" s="44" t="s">
        <v>347</v>
      </c>
      <c r="L19" s="36">
        <v>2014</v>
      </c>
      <c r="M19" s="75" t="s">
        <v>162</v>
      </c>
      <c r="N19" s="36">
        <v>2014</v>
      </c>
      <c r="O19" s="88" t="s">
        <v>161</v>
      </c>
      <c r="P19" s="36">
        <v>2014</v>
      </c>
      <c r="Q19" s="8" t="s">
        <v>218</v>
      </c>
      <c r="R19" s="36">
        <v>2014</v>
      </c>
      <c r="S19" s="88" t="s">
        <v>185</v>
      </c>
      <c r="T19" s="36">
        <v>2014</v>
      </c>
      <c r="U19" s="29" t="s">
        <v>209</v>
      </c>
      <c r="V19" s="253"/>
      <c r="W19" s="253"/>
    </row>
    <row r="20" spans="1:24" s="28" customFormat="1" ht="32.25" customHeight="1" x14ac:dyDescent="0.25">
      <c r="A20" s="26"/>
      <c r="B20" s="36">
        <v>2015</v>
      </c>
      <c r="C20" s="33">
        <v>85680</v>
      </c>
      <c r="D20" s="27">
        <v>2015</v>
      </c>
      <c r="E20" s="33">
        <v>14</v>
      </c>
      <c r="F20" s="36">
        <v>2015</v>
      </c>
      <c r="G20" s="34">
        <v>100</v>
      </c>
      <c r="H20" s="36">
        <v>2015</v>
      </c>
      <c r="I20" s="33">
        <v>85000</v>
      </c>
      <c r="J20" s="36">
        <v>2015</v>
      </c>
      <c r="K20" s="33">
        <v>80</v>
      </c>
      <c r="L20" s="36">
        <v>2015</v>
      </c>
      <c r="M20" s="35">
        <v>2.9</v>
      </c>
      <c r="N20" s="36">
        <v>2015</v>
      </c>
      <c r="O20" s="7">
        <v>65.900000000000006</v>
      </c>
      <c r="P20" s="36">
        <v>2015</v>
      </c>
      <c r="Q20" s="7">
        <v>85</v>
      </c>
      <c r="R20" s="27">
        <v>2015</v>
      </c>
      <c r="S20" s="7">
        <v>70</v>
      </c>
      <c r="T20" s="27">
        <v>2015</v>
      </c>
      <c r="U20" s="33">
        <v>301341</v>
      </c>
      <c r="V20" s="253"/>
      <c r="W20" s="253"/>
      <c r="X20" s="26"/>
    </row>
    <row r="21" spans="1:24" s="5" customFormat="1" ht="21" customHeight="1" thickBot="1" x14ac:dyDescent="0.4">
      <c r="A21" s="21"/>
      <c r="B21" s="6"/>
      <c r="C21" s="6"/>
      <c r="D21" s="6"/>
      <c r="E21" s="6"/>
      <c r="F21" s="6"/>
      <c r="G21" s="6"/>
      <c r="H21" s="6"/>
      <c r="I21" s="6"/>
      <c r="J21" s="6"/>
      <c r="K21" s="6"/>
      <c r="L21" s="6"/>
      <c r="M21" s="6"/>
      <c r="N21" s="6"/>
      <c r="O21" s="6"/>
      <c r="P21" s="6"/>
      <c r="Q21" s="6"/>
      <c r="R21" s="6"/>
      <c r="S21" s="6"/>
      <c r="T21" s="6"/>
      <c r="U21" s="6"/>
      <c r="V21" s="253"/>
      <c r="W21" s="253"/>
      <c r="X21" s="21"/>
    </row>
    <row r="22" spans="1:24" s="17" customFormat="1" ht="150.75" customHeight="1" x14ac:dyDescent="0.25">
      <c r="A22" s="22"/>
      <c r="B22" s="51"/>
      <c r="C22" s="235" t="s">
        <v>58</v>
      </c>
      <c r="D22" s="236" t="s">
        <v>57</v>
      </c>
      <c r="E22" s="235" t="s">
        <v>99</v>
      </c>
      <c r="F22" s="236"/>
      <c r="G22" s="237" t="s">
        <v>98</v>
      </c>
      <c r="H22" s="238"/>
      <c r="I22" s="237" t="s">
        <v>212</v>
      </c>
      <c r="J22" s="238"/>
      <c r="K22" s="237" t="s">
        <v>97</v>
      </c>
      <c r="L22" s="238"/>
      <c r="M22" s="239" t="s">
        <v>100</v>
      </c>
      <c r="N22" s="240"/>
      <c r="O22" s="239" t="s">
        <v>101</v>
      </c>
      <c r="P22" s="240" t="s">
        <v>55</v>
      </c>
      <c r="Q22" s="239" t="s">
        <v>102</v>
      </c>
      <c r="R22" s="240" t="s">
        <v>56</v>
      </c>
      <c r="S22" s="262" t="s">
        <v>146</v>
      </c>
      <c r="T22" s="262" t="s">
        <v>34</v>
      </c>
      <c r="U22" s="26"/>
      <c r="V22" s="253"/>
      <c r="W22" s="253"/>
      <c r="X22" s="22"/>
    </row>
    <row r="23" spans="1:24" s="17" customFormat="1" ht="33.75" customHeight="1" x14ac:dyDescent="0.25">
      <c r="A23" s="22"/>
      <c r="B23" s="60"/>
      <c r="C23" s="241" t="s">
        <v>87</v>
      </c>
      <c r="D23" s="241"/>
      <c r="E23" s="241" t="s">
        <v>87</v>
      </c>
      <c r="F23" s="241"/>
      <c r="G23" s="196" t="s">
        <v>96</v>
      </c>
      <c r="H23" s="196"/>
      <c r="I23" s="196" t="s">
        <v>80</v>
      </c>
      <c r="J23" s="196"/>
      <c r="K23" s="196" t="s">
        <v>79</v>
      </c>
      <c r="L23" s="196"/>
      <c r="M23" s="193" t="s">
        <v>79</v>
      </c>
      <c r="N23" s="194"/>
      <c r="O23" s="193" t="s">
        <v>79</v>
      </c>
      <c r="P23" s="194"/>
      <c r="Q23" s="193" t="s">
        <v>79</v>
      </c>
      <c r="R23" s="194"/>
      <c r="S23" s="187" t="s">
        <v>87</v>
      </c>
      <c r="T23" s="188"/>
      <c r="U23" s="26"/>
      <c r="V23" s="253"/>
      <c r="W23" s="253"/>
      <c r="X23" s="22"/>
    </row>
    <row r="24" spans="1:24" s="17" customFormat="1" ht="33.75" customHeight="1" x14ac:dyDescent="0.25">
      <c r="A24" s="22"/>
      <c r="B24" s="51"/>
      <c r="C24" s="241" t="s">
        <v>5</v>
      </c>
      <c r="D24" s="241"/>
      <c r="E24" s="241" t="s">
        <v>78</v>
      </c>
      <c r="F24" s="241"/>
      <c r="G24" s="196" t="s">
        <v>5</v>
      </c>
      <c r="H24" s="196"/>
      <c r="I24" s="196" t="s">
        <v>5</v>
      </c>
      <c r="J24" s="196"/>
      <c r="K24" s="196" t="s">
        <v>5</v>
      </c>
      <c r="L24" s="196"/>
      <c r="M24" s="193" t="s">
        <v>78</v>
      </c>
      <c r="N24" s="194"/>
      <c r="O24" s="193" t="s">
        <v>78</v>
      </c>
      <c r="P24" s="194"/>
      <c r="Q24" s="193" t="s">
        <v>78</v>
      </c>
      <c r="R24" s="194"/>
      <c r="S24" s="187" t="s">
        <v>78</v>
      </c>
      <c r="T24" s="188"/>
      <c r="U24" s="26"/>
      <c r="V24" s="253"/>
      <c r="W24" s="253"/>
      <c r="X24" s="22"/>
    </row>
    <row r="25" spans="1:24" s="26" customFormat="1" ht="30.75" customHeight="1" x14ac:dyDescent="0.25">
      <c r="B25" s="43"/>
      <c r="C25" s="36" t="s">
        <v>0</v>
      </c>
      <c r="D25" s="77">
        <v>0</v>
      </c>
      <c r="E25" s="36" t="s">
        <v>0</v>
      </c>
      <c r="F25" s="77">
        <v>10000</v>
      </c>
      <c r="G25" s="36" t="s">
        <v>0</v>
      </c>
      <c r="H25" s="79">
        <v>84</v>
      </c>
      <c r="I25" s="36" t="s">
        <v>0</v>
      </c>
      <c r="J25" s="79">
        <v>12.5</v>
      </c>
      <c r="K25" s="36" t="s">
        <v>0</v>
      </c>
      <c r="L25" s="79" t="s">
        <v>2</v>
      </c>
      <c r="M25" s="36" t="s">
        <v>0</v>
      </c>
      <c r="N25" s="77">
        <v>115</v>
      </c>
      <c r="O25" s="36" t="s">
        <v>0</v>
      </c>
      <c r="P25" s="77">
        <v>104421</v>
      </c>
      <c r="Q25" s="36" t="s">
        <v>0</v>
      </c>
      <c r="R25" s="77">
        <v>292000</v>
      </c>
      <c r="S25" s="36" t="s">
        <v>0</v>
      </c>
      <c r="T25" s="77">
        <v>5660</v>
      </c>
      <c r="V25" s="253"/>
      <c r="W25" s="253"/>
    </row>
    <row r="26" spans="1:24" s="26" customFormat="1" ht="30.75" customHeight="1" x14ac:dyDescent="0.25">
      <c r="B26" s="43"/>
      <c r="C26" s="36">
        <v>2012</v>
      </c>
      <c r="D26" s="29" t="s">
        <v>13</v>
      </c>
      <c r="E26" s="36">
        <v>2012</v>
      </c>
      <c r="F26" s="29" t="s">
        <v>86</v>
      </c>
      <c r="G26" s="36">
        <v>2012</v>
      </c>
      <c r="H26" s="40" t="s">
        <v>48</v>
      </c>
      <c r="I26" s="36">
        <v>2012</v>
      </c>
      <c r="J26" s="79" t="s">
        <v>43</v>
      </c>
      <c r="K26" s="36">
        <v>2012</v>
      </c>
      <c r="L26" s="38" t="s">
        <v>42</v>
      </c>
      <c r="M26" s="36">
        <v>2012</v>
      </c>
      <c r="N26" s="29" t="s">
        <v>16</v>
      </c>
      <c r="O26" s="36">
        <v>2012</v>
      </c>
      <c r="P26" s="29" t="s">
        <v>46</v>
      </c>
      <c r="Q26" s="36">
        <v>2012</v>
      </c>
      <c r="R26" s="29" t="s">
        <v>30</v>
      </c>
      <c r="S26" s="36">
        <v>2012</v>
      </c>
      <c r="T26" s="40" t="s">
        <v>214</v>
      </c>
      <c r="V26" s="253"/>
      <c r="W26" s="253"/>
    </row>
    <row r="27" spans="1:24" s="26" customFormat="1" ht="30.75" customHeight="1" x14ac:dyDescent="0.25">
      <c r="B27" s="43"/>
      <c r="C27" s="36">
        <v>2013</v>
      </c>
      <c r="D27" s="79" t="s">
        <v>62</v>
      </c>
      <c r="E27" s="36">
        <v>2013</v>
      </c>
      <c r="F27" s="82" t="s">
        <v>151</v>
      </c>
      <c r="G27" s="36">
        <v>2013</v>
      </c>
      <c r="H27" s="36" t="s">
        <v>75</v>
      </c>
      <c r="I27" s="36">
        <v>2013</v>
      </c>
      <c r="J27" s="79" t="s">
        <v>69</v>
      </c>
      <c r="K27" s="36">
        <v>2013</v>
      </c>
      <c r="L27" s="79" t="s">
        <v>70</v>
      </c>
      <c r="M27" s="36">
        <v>2013</v>
      </c>
      <c r="N27" s="36" t="s">
        <v>64</v>
      </c>
      <c r="O27" s="36">
        <v>2013</v>
      </c>
      <c r="P27" s="77" t="s">
        <v>150</v>
      </c>
      <c r="Q27" s="36">
        <v>2013</v>
      </c>
      <c r="R27" s="77" t="s">
        <v>65</v>
      </c>
      <c r="S27" s="36">
        <v>2013</v>
      </c>
      <c r="T27" s="78" t="s">
        <v>210</v>
      </c>
      <c r="V27" s="253"/>
      <c r="W27" s="253"/>
    </row>
    <row r="28" spans="1:24" s="26" customFormat="1" ht="30.75" customHeight="1" x14ac:dyDescent="0.25">
      <c r="B28" s="43"/>
      <c r="C28" s="36">
        <v>2014</v>
      </c>
      <c r="D28" s="29" t="s">
        <v>136</v>
      </c>
      <c r="E28" s="36">
        <v>2014</v>
      </c>
      <c r="F28" s="29" t="s">
        <v>157</v>
      </c>
      <c r="G28" s="36">
        <v>2014</v>
      </c>
      <c r="H28" s="36" t="s">
        <v>213</v>
      </c>
      <c r="I28" s="36">
        <v>2014</v>
      </c>
      <c r="J28" s="38" t="s">
        <v>187</v>
      </c>
      <c r="K28" s="36">
        <v>2014</v>
      </c>
      <c r="L28" s="79" t="s">
        <v>186</v>
      </c>
      <c r="M28" s="36">
        <v>2014</v>
      </c>
      <c r="N28" s="29" t="s">
        <v>193</v>
      </c>
      <c r="O28" s="36">
        <v>2014</v>
      </c>
      <c r="P28" s="29" t="s">
        <v>158</v>
      </c>
      <c r="Q28" s="36">
        <v>2014</v>
      </c>
      <c r="R28" s="29" t="s">
        <v>194</v>
      </c>
      <c r="S28" s="36">
        <v>2014</v>
      </c>
      <c r="T28" s="40" t="s">
        <v>211</v>
      </c>
      <c r="V28" s="253"/>
      <c r="W28" s="253"/>
    </row>
    <row r="29" spans="1:24" s="26" customFormat="1" ht="30.75" customHeight="1" x14ac:dyDescent="0.25">
      <c r="B29" s="43"/>
      <c r="C29" s="36">
        <v>2015</v>
      </c>
      <c r="D29" s="77">
        <v>100</v>
      </c>
      <c r="E29" s="36">
        <v>2015</v>
      </c>
      <c r="F29" s="77">
        <v>73000</v>
      </c>
      <c r="G29" s="36">
        <v>2015</v>
      </c>
      <c r="H29" s="79">
        <v>95</v>
      </c>
      <c r="I29" s="36">
        <v>2015</v>
      </c>
      <c r="J29" s="79">
        <v>25</v>
      </c>
      <c r="K29" s="36">
        <v>2015</v>
      </c>
      <c r="L29" s="79">
        <v>70</v>
      </c>
      <c r="M29" s="36">
        <v>2015</v>
      </c>
      <c r="N29" s="77">
        <v>125</v>
      </c>
      <c r="O29" s="36">
        <v>2015</v>
      </c>
      <c r="P29" s="77">
        <v>104421</v>
      </c>
      <c r="Q29" s="36">
        <v>2015</v>
      </c>
      <c r="R29" s="77">
        <v>382368</v>
      </c>
      <c r="S29" s="36">
        <v>2015</v>
      </c>
      <c r="T29" s="77">
        <v>22640</v>
      </c>
      <c r="V29" s="253"/>
      <c r="W29" s="253"/>
    </row>
    <row r="30" spans="1:24" s="5" customFormat="1" ht="18.75" customHeight="1" thickBot="1" x14ac:dyDescent="0.4">
      <c r="A30" s="21"/>
      <c r="B30" s="6"/>
      <c r="C30" s="6"/>
      <c r="D30" s="6"/>
      <c r="E30" s="9"/>
      <c r="F30" s="6"/>
      <c r="G30" s="6"/>
      <c r="H30" s="6"/>
      <c r="I30" s="6"/>
      <c r="J30" s="6"/>
      <c r="K30" s="6"/>
      <c r="L30" s="6"/>
      <c r="M30" s="6"/>
      <c r="N30" s="6"/>
      <c r="O30" s="6"/>
      <c r="P30" s="6"/>
      <c r="Q30" s="6"/>
      <c r="R30" s="6"/>
      <c r="S30" s="6"/>
      <c r="T30" s="6"/>
      <c r="U30" s="6"/>
      <c r="V30" s="253"/>
      <c r="W30" s="253"/>
      <c r="X30" s="21"/>
    </row>
    <row r="31" spans="1:24" s="17" customFormat="1" ht="157.5" customHeight="1" x14ac:dyDescent="0.25">
      <c r="A31" s="169" t="s">
        <v>105</v>
      </c>
      <c r="B31" s="170"/>
      <c r="C31" s="235" t="s">
        <v>106</v>
      </c>
      <c r="D31" s="236"/>
      <c r="E31" s="237" t="s">
        <v>177</v>
      </c>
      <c r="F31" s="238"/>
      <c r="G31" s="237" t="s">
        <v>254</v>
      </c>
      <c r="H31" s="238"/>
      <c r="I31" s="237" t="s">
        <v>255</v>
      </c>
      <c r="J31" s="238"/>
      <c r="K31" s="237" t="s">
        <v>181</v>
      </c>
      <c r="L31" s="238"/>
      <c r="M31" s="237" t="s">
        <v>178</v>
      </c>
      <c r="N31" s="238"/>
      <c r="O31" s="239" t="s">
        <v>205</v>
      </c>
      <c r="P31" s="240"/>
      <c r="Q31" s="239" t="s">
        <v>206</v>
      </c>
      <c r="R31" s="240"/>
      <c r="S31" s="237" t="s">
        <v>179</v>
      </c>
      <c r="T31" s="238"/>
      <c r="U31" s="237" t="s">
        <v>180</v>
      </c>
      <c r="V31" s="238"/>
      <c r="W31" s="22"/>
      <c r="X31" s="22"/>
    </row>
    <row r="32" spans="1:24" s="17" customFormat="1" ht="30.75" customHeight="1" x14ac:dyDescent="0.25">
      <c r="A32" s="167" t="s">
        <v>79</v>
      </c>
      <c r="B32" s="168"/>
      <c r="C32" s="241" t="s">
        <v>80</v>
      </c>
      <c r="D32" s="241"/>
      <c r="E32" s="185" t="s">
        <v>87</v>
      </c>
      <c r="F32" s="186"/>
      <c r="G32" s="185" t="s">
        <v>87</v>
      </c>
      <c r="H32" s="186"/>
      <c r="I32" s="185" t="s">
        <v>87</v>
      </c>
      <c r="J32" s="186"/>
      <c r="K32" s="185" t="s">
        <v>87</v>
      </c>
      <c r="L32" s="186"/>
      <c r="M32" s="185" t="s">
        <v>87</v>
      </c>
      <c r="N32" s="186"/>
      <c r="O32" s="193" t="s">
        <v>108</v>
      </c>
      <c r="P32" s="194"/>
      <c r="Q32" s="193" t="s">
        <v>108</v>
      </c>
      <c r="R32" s="194"/>
      <c r="S32" s="185" t="s">
        <v>87</v>
      </c>
      <c r="T32" s="186"/>
      <c r="U32" s="185" t="s">
        <v>79</v>
      </c>
      <c r="V32" s="186"/>
      <c r="W32" s="22"/>
      <c r="X32" s="22"/>
    </row>
    <row r="33" spans="1:31" s="17" customFormat="1" ht="48" customHeight="1" x14ac:dyDescent="0.25">
      <c r="A33" s="167" t="s">
        <v>5</v>
      </c>
      <c r="B33" s="168"/>
      <c r="C33" s="241" t="s">
        <v>5</v>
      </c>
      <c r="D33" s="241"/>
      <c r="E33" s="185" t="s">
        <v>103</v>
      </c>
      <c r="F33" s="186"/>
      <c r="G33" s="185" t="s">
        <v>103</v>
      </c>
      <c r="H33" s="186"/>
      <c r="I33" s="185" t="s">
        <v>107</v>
      </c>
      <c r="J33" s="186"/>
      <c r="K33" s="185" t="s">
        <v>104</v>
      </c>
      <c r="L33" s="186"/>
      <c r="M33" s="185" t="s">
        <v>110</v>
      </c>
      <c r="N33" s="186"/>
      <c r="O33" s="193" t="s">
        <v>109</v>
      </c>
      <c r="P33" s="194"/>
      <c r="Q33" s="193" t="s">
        <v>109</v>
      </c>
      <c r="R33" s="194"/>
      <c r="S33" s="185" t="s">
        <v>110</v>
      </c>
      <c r="T33" s="186"/>
      <c r="U33" s="185" t="s">
        <v>110</v>
      </c>
      <c r="V33" s="186"/>
      <c r="W33" s="22"/>
      <c r="X33" s="22"/>
    </row>
    <row r="34" spans="1:31" s="26" customFormat="1" ht="35.25" customHeight="1" x14ac:dyDescent="0.25">
      <c r="A34" s="83" t="s">
        <v>0</v>
      </c>
      <c r="B34" s="76">
        <v>25</v>
      </c>
      <c r="C34" s="36" t="s">
        <v>0</v>
      </c>
      <c r="D34" s="36">
        <v>89.96</v>
      </c>
      <c r="E34" s="36" t="s">
        <v>0</v>
      </c>
      <c r="F34" s="36">
        <v>31</v>
      </c>
      <c r="G34" s="36" t="s">
        <v>0</v>
      </c>
      <c r="H34" s="36">
        <v>8.8000000000000007</v>
      </c>
      <c r="I34" s="36" t="s">
        <v>1</v>
      </c>
      <c r="J34" s="36">
        <v>157.30000000000001</v>
      </c>
      <c r="K34" s="36" t="s">
        <v>1</v>
      </c>
      <c r="L34" s="36">
        <v>5.4</v>
      </c>
      <c r="M34" s="36" t="s">
        <v>1</v>
      </c>
      <c r="N34" s="36">
        <v>62.6</v>
      </c>
      <c r="O34" s="36" t="s">
        <v>1</v>
      </c>
      <c r="P34" s="36">
        <v>0</v>
      </c>
      <c r="Q34" s="36" t="s">
        <v>0</v>
      </c>
      <c r="R34" s="36">
        <v>0</v>
      </c>
      <c r="S34" s="36" t="s">
        <v>1</v>
      </c>
      <c r="T34" s="36">
        <v>2.0099999999999998</v>
      </c>
      <c r="U34" s="36" t="s">
        <v>1</v>
      </c>
      <c r="V34" s="36">
        <v>100.9</v>
      </c>
      <c r="X34" s="9"/>
      <c r="Y34" s="9"/>
      <c r="Z34" s="9"/>
    </row>
    <row r="35" spans="1:31" s="26" customFormat="1" ht="35.25" customHeight="1" x14ac:dyDescent="0.25">
      <c r="A35" s="84">
        <v>2012</v>
      </c>
      <c r="B35" s="31" t="s">
        <v>23</v>
      </c>
      <c r="C35" s="36">
        <v>2012</v>
      </c>
      <c r="D35" s="30" t="s">
        <v>38</v>
      </c>
      <c r="E35" s="36">
        <v>2012</v>
      </c>
      <c r="F35" s="36" t="s">
        <v>116</v>
      </c>
      <c r="G35" s="36">
        <v>2012</v>
      </c>
      <c r="H35" s="36" t="s">
        <v>44</v>
      </c>
      <c r="I35" s="36">
        <v>2012</v>
      </c>
      <c r="J35" s="36" t="s">
        <v>172</v>
      </c>
      <c r="K35" s="36">
        <v>2012</v>
      </c>
      <c r="L35" s="36" t="s">
        <v>118</v>
      </c>
      <c r="M35" s="36">
        <v>2012</v>
      </c>
      <c r="N35" s="36" t="s">
        <v>120</v>
      </c>
      <c r="O35" s="36">
        <v>2012</v>
      </c>
      <c r="P35" s="36" t="s">
        <v>77</v>
      </c>
      <c r="Q35" s="36">
        <v>2012</v>
      </c>
      <c r="R35" s="36" t="s">
        <v>202</v>
      </c>
      <c r="S35" s="36">
        <v>2012</v>
      </c>
      <c r="T35" s="36" t="s">
        <v>45</v>
      </c>
      <c r="U35" s="36">
        <v>2012</v>
      </c>
      <c r="V35" s="36" t="s">
        <v>39</v>
      </c>
    </row>
    <row r="36" spans="1:31" s="26" customFormat="1" ht="35.25" customHeight="1" x14ac:dyDescent="0.25">
      <c r="A36" s="84">
        <v>2013</v>
      </c>
      <c r="B36" s="36" t="s">
        <v>63</v>
      </c>
      <c r="C36" s="36">
        <v>2013</v>
      </c>
      <c r="D36" s="36" t="s">
        <v>76</v>
      </c>
      <c r="E36" s="36">
        <v>2013</v>
      </c>
      <c r="F36" s="36" t="s">
        <v>117</v>
      </c>
      <c r="G36" s="36">
        <v>2013</v>
      </c>
      <c r="H36" s="36" t="s">
        <v>138</v>
      </c>
      <c r="I36" s="36">
        <v>2013</v>
      </c>
      <c r="J36" s="36" t="s">
        <v>139</v>
      </c>
      <c r="K36" s="36">
        <v>2013</v>
      </c>
      <c r="L36" s="36" t="s">
        <v>119</v>
      </c>
      <c r="M36" s="36">
        <v>2013</v>
      </c>
      <c r="N36" s="36" t="s">
        <v>140</v>
      </c>
      <c r="O36" s="36">
        <v>2013</v>
      </c>
      <c r="P36" s="36" t="s">
        <v>200</v>
      </c>
      <c r="Q36" s="36">
        <v>2013</v>
      </c>
      <c r="R36" s="36" t="s">
        <v>203</v>
      </c>
      <c r="S36" s="36">
        <v>2013</v>
      </c>
      <c r="T36" s="36" t="s">
        <v>122</v>
      </c>
      <c r="U36" s="36">
        <v>2013</v>
      </c>
      <c r="V36" s="36" t="s">
        <v>127</v>
      </c>
    </row>
    <row r="37" spans="1:31" s="26" customFormat="1" ht="35.25" customHeight="1" x14ac:dyDescent="0.25">
      <c r="A37" s="84">
        <v>2014</v>
      </c>
      <c r="B37" s="36" t="s">
        <v>197</v>
      </c>
      <c r="C37" s="36">
        <v>2014</v>
      </c>
      <c r="D37" s="30" t="s">
        <v>163</v>
      </c>
      <c r="E37" s="36" t="s">
        <v>169</v>
      </c>
      <c r="F37" s="36" t="s">
        <v>170</v>
      </c>
      <c r="G37" s="36" t="s">
        <v>168</v>
      </c>
      <c r="H37" s="36" t="s">
        <v>171</v>
      </c>
      <c r="I37" s="36" t="s">
        <v>169</v>
      </c>
      <c r="J37" s="36" t="s">
        <v>173</v>
      </c>
      <c r="K37" s="36" t="s">
        <v>169</v>
      </c>
      <c r="L37" s="36" t="s">
        <v>174</v>
      </c>
      <c r="M37" s="36">
        <v>2014</v>
      </c>
      <c r="N37" s="36" t="s">
        <v>175</v>
      </c>
      <c r="O37" s="36">
        <v>2014</v>
      </c>
      <c r="P37" s="36" t="s">
        <v>201</v>
      </c>
      <c r="Q37" s="36">
        <v>2014</v>
      </c>
      <c r="R37" s="36" t="s">
        <v>204</v>
      </c>
      <c r="S37" s="36" t="s">
        <v>169</v>
      </c>
      <c r="T37" s="36" t="s">
        <v>176</v>
      </c>
      <c r="U37" s="36">
        <v>2014</v>
      </c>
      <c r="V37" s="89" t="s">
        <v>142</v>
      </c>
    </row>
    <row r="38" spans="1:31" s="28" customFormat="1" ht="35.25" customHeight="1" x14ac:dyDescent="0.25">
      <c r="A38" s="42">
        <v>2015</v>
      </c>
      <c r="B38" s="27">
        <v>100</v>
      </c>
      <c r="C38" s="27">
        <v>2015</v>
      </c>
      <c r="D38" s="27">
        <v>95</v>
      </c>
      <c r="E38" s="27">
        <v>2015</v>
      </c>
      <c r="F38" s="27">
        <v>29</v>
      </c>
      <c r="G38" s="27">
        <v>2015</v>
      </c>
      <c r="H38" s="27">
        <v>6.7</v>
      </c>
      <c r="I38" s="27">
        <v>2015</v>
      </c>
      <c r="J38" s="27">
        <v>117.1</v>
      </c>
      <c r="K38" s="27">
        <v>2015</v>
      </c>
      <c r="L38" s="27">
        <v>5.2</v>
      </c>
      <c r="M38" s="27">
        <v>2015</v>
      </c>
      <c r="N38" s="27">
        <v>60.3</v>
      </c>
      <c r="O38" s="27">
        <v>2015</v>
      </c>
      <c r="P38" s="138">
        <v>0.02</v>
      </c>
      <c r="Q38" s="27">
        <v>2015</v>
      </c>
      <c r="R38" s="27">
        <v>0.03</v>
      </c>
      <c r="S38" s="27">
        <v>2015</v>
      </c>
      <c r="T38" s="27">
        <v>1.6</v>
      </c>
      <c r="U38" s="27">
        <v>2015</v>
      </c>
      <c r="V38" s="27">
        <v>100</v>
      </c>
      <c r="W38" s="26"/>
      <c r="X38" s="26"/>
    </row>
    <row r="39" spans="1:31" s="5" customFormat="1" ht="26.25" customHeight="1" thickBot="1" x14ac:dyDescent="0.4">
      <c r="A39" s="21"/>
      <c r="B39" s="6"/>
      <c r="C39" s="6"/>
      <c r="D39" s="6"/>
      <c r="E39" s="263" t="s">
        <v>199</v>
      </c>
      <c r="F39" s="263"/>
      <c r="G39" s="263"/>
      <c r="H39" s="263"/>
      <c r="I39" s="263"/>
      <c r="J39" s="263"/>
      <c r="K39" s="263"/>
      <c r="L39" s="263"/>
      <c r="M39" s="263"/>
      <c r="N39" s="263"/>
      <c r="O39" s="263"/>
      <c r="P39" s="263"/>
      <c r="Q39" s="263"/>
      <c r="R39" s="263"/>
      <c r="S39" s="263"/>
      <c r="T39" s="263"/>
      <c r="U39" s="263"/>
      <c r="V39" s="264"/>
      <c r="W39" s="6"/>
      <c r="X39" s="21"/>
      <c r="Z39" s="15"/>
      <c r="AA39" s="15"/>
      <c r="AB39" s="15"/>
      <c r="AC39" s="15"/>
      <c r="AD39" s="15"/>
      <c r="AE39" s="15"/>
    </row>
    <row r="40" spans="1:31" s="17" customFormat="1" ht="138" customHeight="1" x14ac:dyDescent="0.25">
      <c r="A40" s="248" t="s">
        <v>111</v>
      </c>
      <c r="B40" s="249"/>
      <c r="C40" s="245" t="s">
        <v>114</v>
      </c>
      <c r="D40" s="244"/>
      <c r="E40" s="243" t="s">
        <v>112</v>
      </c>
      <c r="F40" s="244"/>
      <c r="G40" s="243" t="s">
        <v>153</v>
      </c>
      <c r="H40" s="244"/>
      <c r="I40" s="243" t="s">
        <v>113</v>
      </c>
      <c r="J40" s="244"/>
      <c r="K40" s="243" t="s">
        <v>188</v>
      </c>
      <c r="L40" s="244"/>
      <c r="M40" s="246" t="s">
        <v>115</v>
      </c>
      <c r="N40" s="247"/>
      <c r="O40" s="246" t="s">
        <v>189</v>
      </c>
      <c r="P40" s="256"/>
      <c r="Q40" s="179" t="s">
        <v>152</v>
      </c>
      <c r="R40" s="180"/>
      <c r="S40" s="180"/>
      <c r="T40" s="180"/>
      <c r="U40" s="180"/>
      <c r="V40" s="181"/>
      <c r="W40" s="265"/>
      <c r="X40" s="22"/>
      <c r="Z40" s="66"/>
      <c r="AA40" s="171"/>
      <c r="AB40" s="171"/>
      <c r="AC40" s="171"/>
      <c r="AD40" s="171"/>
      <c r="AE40" s="66"/>
    </row>
    <row r="41" spans="1:31" s="17" customFormat="1" ht="35.25" customHeight="1" thickBot="1" x14ac:dyDescent="0.3">
      <c r="A41" s="187" t="s">
        <v>87</v>
      </c>
      <c r="B41" s="188"/>
      <c r="C41" s="189" t="s">
        <v>148</v>
      </c>
      <c r="D41" s="190"/>
      <c r="E41" s="189" t="s">
        <v>87</v>
      </c>
      <c r="F41" s="190"/>
      <c r="G41" s="191" t="s">
        <v>191</v>
      </c>
      <c r="H41" s="192"/>
      <c r="I41" s="189" t="s">
        <v>87</v>
      </c>
      <c r="J41" s="190"/>
      <c r="K41" s="191" t="s">
        <v>191</v>
      </c>
      <c r="L41" s="192"/>
      <c r="M41" s="266" t="s">
        <v>79</v>
      </c>
      <c r="N41" s="267"/>
      <c r="O41" s="185" t="s">
        <v>79</v>
      </c>
      <c r="P41" s="268"/>
      <c r="Q41" s="182"/>
      <c r="R41" s="183"/>
      <c r="S41" s="183"/>
      <c r="T41" s="183"/>
      <c r="U41" s="183"/>
      <c r="V41" s="184"/>
      <c r="W41" s="265"/>
      <c r="X41" s="22"/>
      <c r="Z41" s="66"/>
      <c r="AA41" s="171"/>
      <c r="AB41" s="171"/>
      <c r="AC41" s="171"/>
      <c r="AD41" s="171"/>
      <c r="AE41" s="66"/>
    </row>
    <row r="42" spans="1:31" s="17" customFormat="1" ht="35.25" customHeight="1" thickBot="1" x14ac:dyDescent="0.3">
      <c r="A42" s="187" t="s">
        <v>78</v>
      </c>
      <c r="B42" s="188"/>
      <c r="C42" s="189" t="s">
        <v>78</v>
      </c>
      <c r="D42" s="190"/>
      <c r="E42" s="189" t="s">
        <v>78</v>
      </c>
      <c r="F42" s="190"/>
      <c r="G42" s="189" t="s">
        <v>78</v>
      </c>
      <c r="H42" s="190"/>
      <c r="I42" s="189" t="s">
        <v>78</v>
      </c>
      <c r="J42" s="190"/>
      <c r="K42" s="189" t="s">
        <v>78</v>
      </c>
      <c r="L42" s="190"/>
      <c r="M42" s="266" t="s">
        <v>78</v>
      </c>
      <c r="N42" s="267"/>
      <c r="O42" s="185" t="s">
        <v>78</v>
      </c>
      <c r="P42" s="269"/>
      <c r="Q42" s="176" t="s">
        <v>6</v>
      </c>
      <c r="R42" s="174" t="s">
        <v>144</v>
      </c>
      <c r="S42" s="172" t="s">
        <v>147</v>
      </c>
      <c r="T42" s="173"/>
      <c r="U42" s="172" t="s">
        <v>145</v>
      </c>
      <c r="V42" s="178"/>
      <c r="W42" s="265"/>
      <c r="X42" s="22"/>
      <c r="Z42" s="66"/>
      <c r="AA42" s="171"/>
      <c r="AB42" s="171"/>
      <c r="AC42" s="171"/>
      <c r="AD42" s="171"/>
      <c r="AE42" s="66"/>
    </row>
    <row r="43" spans="1:31" s="26" customFormat="1" ht="51.75" customHeight="1" thickBot="1" x14ac:dyDescent="0.3">
      <c r="A43" s="36" t="s">
        <v>0</v>
      </c>
      <c r="B43" s="36">
        <v>14</v>
      </c>
      <c r="C43" s="36" t="s">
        <v>0</v>
      </c>
      <c r="D43" s="77">
        <v>22</v>
      </c>
      <c r="E43" s="36" t="s">
        <v>0</v>
      </c>
      <c r="F43" s="77">
        <v>54</v>
      </c>
      <c r="G43" s="36" t="s">
        <v>0</v>
      </c>
      <c r="H43" s="77" t="s">
        <v>2</v>
      </c>
      <c r="I43" s="36" t="s">
        <v>0</v>
      </c>
      <c r="J43" s="77" t="s">
        <v>2</v>
      </c>
      <c r="K43" s="36" t="s">
        <v>0</v>
      </c>
      <c r="L43" s="77" t="s">
        <v>2</v>
      </c>
      <c r="M43" s="36" t="s">
        <v>0</v>
      </c>
      <c r="N43" s="36">
        <v>0</v>
      </c>
      <c r="O43" s="36" t="s">
        <v>0</v>
      </c>
      <c r="P43" s="36">
        <v>0</v>
      </c>
      <c r="Q43" s="177"/>
      <c r="R43" s="175"/>
      <c r="S43" s="64" t="s">
        <v>143</v>
      </c>
      <c r="T43" s="65" t="s">
        <v>5</v>
      </c>
      <c r="U43" s="49" t="s">
        <v>10</v>
      </c>
      <c r="V43" s="49" t="s">
        <v>5</v>
      </c>
      <c r="W43" s="67"/>
      <c r="Z43" s="43"/>
      <c r="AA43" s="43"/>
      <c r="AB43" s="43"/>
      <c r="AC43" s="43"/>
      <c r="AD43" s="43"/>
      <c r="AE43" s="43"/>
    </row>
    <row r="44" spans="1:31" s="26" customFormat="1" ht="35.25" customHeight="1" x14ac:dyDescent="0.25">
      <c r="A44" s="36">
        <v>2012</v>
      </c>
      <c r="B44" s="78" t="s">
        <v>215</v>
      </c>
      <c r="C44" s="36">
        <v>2012</v>
      </c>
      <c r="D44" s="77" t="s">
        <v>35</v>
      </c>
      <c r="E44" s="36">
        <v>2012</v>
      </c>
      <c r="F44" s="40" t="s">
        <v>31</v>
      </c>
      <c r="G44" s="36">
        <v>2012</v>
      </c>
      <c r="H44" s="40" t="s">
        <v>352</v>
      </c>
      <c r="I44" s="36">
        <v>2012</v>
      </c>
      <c r="J44" s="37" t="s">
        <v>36</v>
      </c>
      <c r="K44" s="36">
        <v>2012</v>
      </c>
      <c r="L44" s="40" t="s">
        <v>32</v>
      </c>
      <c r="M44" s="36">
        <v>2012</v>
      </c>
      <c r="N44" s="77" t="s">
        <v>33</v>
      </c>
      <c r="O44" s="36">
        <v>2012</v>
      </c>
      <c r="P44" s="93" t="s">
        <v>33</v>
      </c>
      <c r="Q44" s="52" t="s">
        <v>60</v>
      </c>
      <c r="R44" s="85" t="s">
        <v>21</v>
      </c>
      <c r="S44" s="46">
        <v>4</v>
      </c>
      <c r="T44" s="62">
        <f>S44*100/13</f>
        <v>30.76923076923077</v>
      </c>
      <c r="U44" s="45">
        <v>10</v>
      </c>
      <c r="V44" s="68">
        <f>U44/35*100</f>
        <v>28.571428571428569</v>
      </c>
      <c r="W44" s="43"/>
    </row>
    <row r="45" spans="1:31" s="26" customFormat="1" ht="35.25" customHeight="1" x14ac:dyDescent="0.25">
      <c r="A45" s="36">
        <v>2013</v>
      </c>
      <c r="B45" s="78" t="s">
        <v>217</v>
      </c>
      <c r="C45" s="36">
        <v>2013</v>
      </c>
      <c r="D45" s="77" t="s">
        <v>132</v>
      </c>
      <c r="E45" s="36">
        <v>2013</v>
      </c>
      <c r="F45" s="78" t="s">
        <v>348</v>
      </c>
      <c r="G45" s="36">
        <v>2013</v>
      </c>
      <c r="H45" s="78" t="s">
        <v>354</v>
      </c>
      <c r="I45" s="36">
        <v>2013</v>
      </c>
      <c r="J45" s="36" t="s">
        <v>54</v>
      </c>
      <c r="K45" s="36">
        <v>2013</v>
      </c>
      <c r="L45" s="77" t="s">
        <v>349</v>
      </c>
      <c r="M45" s="36">
        <v>2013</v>
      </c>
      <c r="N45" s="36" t="s">
        <v>141</v>
      </c>
      <c r="O45" s="36">
        <v>2013</v>
      </c>
      <c r="P45" s="94" t="s">
        <v>73</v>
      </c>
      <c r="Q45" s="53" t="s">
        <v>59</v>
      </c>
      <c r="R45" s="86" t="s">
        <v>22</v>
      </c>
      <c r="S45" s="46">
        <v>2</v>
      </c>
      <c r="T45" s="62">
        <f t="shared" ref="T45:T47" si="0">S45*100/13</f>
        <v>15.384615384615385</v>
      </c>
      <c r="U45" s="45">
        <v>8</v>
      </c>
      <c r="V45" s="68">
        <f t="shared" ref="V45:V47" si="1">U45/35*100</f>
        <v>22.857142857142858</v>
      </c>
      <c r="W45" s="43"/>
    </row>
    <row r="46" spans="1:31" s="26" customFormat="1" ht="35.25" customHeight="1" thickBot="1" x14ac:dyDescent="0.3">
      <c r="A46" s="36">
        <v>2014</v>
      </c>
      <c r="B46" s="78" t="s">
        <v>216</v>
      </c>
      <c r="C46" s="36">
        <v>2014</v>
      </c>
      <c r="D46" s="77" t="s">
        <v>192</v>
      </c>
      <c r="E46" s="36">
        <v>2014</v>
      </c>
      <c r="F46" s="29" t="s">
        <v>353</v>
      </c>
      <c r="G46" s="36">
        <v>2014</v>
      </c>
      <c r="H46" s="40" t="s">
        <v>351</v>
      </c>
      <c r="I46" s="36">
        <v>2014</v>
      </c>
      <c r="J46" s="77" t="s">
        <v>125</v>
      </c>
      <c r="K46" s="36">
        <v>2014</v>
      </c>
      <c r="L46" s="77" t="s">
        <v>350</v>
      </c>
      <c r="M46" s="36">
        <v>2014</v>
      </c>
      <c r="N46" s="36" t="s">
        <v>190</v>
      </c>
      <c r="O46" s="36">
        <v>2014</v>
      </c>
      <c r="P46" s="94" t="s">
        <v>190</v>
      </c>
      <c r="Q46" s="54"/>
      <c r="R46" s="87" t="s">
        <v>24</v>
      </c>
      <c r="S46" s="47">
        <v>7</v>
      </c>
      <c r="T46" s="62">
        <f t="shared" si="0"/>
        <v>53.846153846153847</v>
      </c>
      <c r="U46" s="45">
        <v>17</v>
      </c>
      <c r="V46" s="68">
        <f t="shared" si="1"/>
        <v>48.571428571428569</v>
      </c>
      <c r="W46" s="43"/>
    </row>
    <row r="47" spans="1:31" s="28" customFormat="1" ht="35.25" customHeight="1" thickBot="1" x14ac:dyDescent="0.35">
      <c r="A47" s="27">
        <v>2015</v>
      </c>
      <c r="B47" s="32">
        <v>10</v>
      </c>
      <c r="C47" s="27">
        <v>2015</v>
      </c>
      <c r="D47" s="39">
        <v>125</v>
      </c>
      <c r="E47" s="27">
        <v>2015</v>
      </c>
      <c r="F47" s="39">
        <v>125</v>
      </c>
      <c r="G47" s="27">
        <v>2015</v>
      </c>
      <c r="H47" s="44">
        <v>37</v>
      </c>
      <c r="I47" s="27">
        <v>2015</v>
      </c>
      <c r="J47" s="39">
        <v>8</v>
      </c>
      <c r="K47" s="27">
        <v>2015</v>
      </c>
      <c r="L47" s="44">
        <v>42</v>
      </c>
      <c r="M47" s="27">
        <v>2015</v>
      </c>
      <c r="N47" s="27">
        <v>125</v>
      </c>
      <c r="O47" s="27">
        <v>2015</v>
      </c>
      <c r="P47" s="27">
        <v>125</v>
      </c>
      <c r="Q47" s="233" t="s">
        <v>40</v>
      </c>
      <c r="R47" s="234"/>
      <c r="S47" s="48">
        <f>SUM(S44:S46)</f>
        <v>13</v>
      </c>
      <c r="T47" s="69">
        <f t="shared" si="0"/>
        <v>100</v>
      </c>
      <c r="U47" s="50">
        <f>SUM(U44:U46)</f>
        <v>35</v>
      </c>
      <c r="V47" s="50">
        <f t="shared" si="1"/>
        <v>100</v>
      </c>
      <c r="W47" s="43"/>
      <c r="X47" s="26"/>
    </row>
    <row r="48" spans="1:31" s="5" customFormat="1" ht="22.5" customHeight="1" thickBot="1" x14ac:dyDescent="0.4">
      <c r="A48" s="21"/>
      <c r="B48" s="6"/>
      <c r="C48" s="6"/>
      <c r="D48" s="6"/>
      <c r="E48" s="6"/>
      <c r="F48" s="6"/>
      <c r="G48" s="6"/>
      <c r="H48" s="24"/>
      <c r="I48" s="11"/>
      <c r="J48" s="10"/>
      <c r="K48" s="25"/>
      <c r="L48" s="10"/>
      <c r="M48" s="11"/>
      <c r="N48" s="24"/>
      <c r="O48" s="11"/>
      <c r="P48" s="10"/>
      <c r="Q48" s="25"/>
      <c r="R48" s="6"/>
      <c r="S48" s="12"/>
      <c r="T48" s="12"/>
      <c r="U48" s="12"/>
      <c r="V48" s="6"/>
      <c r="W48" s="6"/>
      <c r="X48" s="21"/>
    </row>
    <row r="49" spans="1:24" s="16" customFormat="1" ht="15" customHeight="1" x14ac:dyDescent="0.35">
      <c r="A49" s="23"/>
      <c r="B49" s="12"/>
      <c r="C49" s="215" t="s">
        <v>3</v>
      </c>
      <c r="D49" s="216"/>
      <c r="E49" s="23"/>
      <c r="F49" s="221" t="s">
        <v>25</v>
      </c>
      <c r="G49" s="222"/>
      <c r="H49" s="23"/>
      <c r="I49" s="227" t="s">
        <v>11</v>
      </c>
      <c r="J49" s="228"/>
      <c r="K49" s="23"/>
      <c r="L49" s="197" t="s">
        <v>4</v>
      </c>
      <c r="M49" s="198"/>
      <c r="N49" s="23"/>
      <c r="O49" s="203" t="s">
        <v>7</v>
      </c>
      <c r="P49" s="204"/>
      <c r="Q49" s="23"/>
      <c r="R49" s="209" t="s">
        <v>8</v>
      </c>
      <c r="S49" s="210"/>
      <c r="T49" s="23"/>
      <c r="U49" s="23"/>
      <c r="V49" s="12"/>
      <c r="W49" s="12"/>
      <c r="X49" s="23"/>
    </row>
    <row r="50" spans="1:24" s="16" customFormat="1" ht="21" customHeight="1" x14ac:dyDescent="0.35">
      <c r="A50" s="23"/>
      <c r="B50" s="12"/>
      <c r="C50" s="217"/>
      <c r="D50" s="218"/>
      <c r="E50" s="23"/>
      <c r="F50" s="223"/>
      <c r="G50" s="224"/>
      <c r="H50" s="23"/>
      <c r="I50" s="229"/>
      <c r="J50" s="230"/>
      <c r="K50" s="23"/>
      <c r="L50" s="199"/>
      <c r="M50" s="200"/>
      <c r="N50" s="23"/>
      <c r="O50" s="205"/>
      <c r="P50" s="206"/>
      <c r="Q50" s="23"/>
      <c r="R50" s="211"/>
      <c r="S50" s="212"/>
      <c r="T50" s="23"/>
      <c r="U50" s="23"/>
      <c r="V50" s="12"/>
      <c r="W50" s="12"/>
      <c r="X50" s="23"/>
    </row>
    <row r="51" spans="1:24" s="16" customFormat="1" ht="128.25" customHeight="1" thickBot="1" x14ac:dyDescent="0.4">
      <c r="A51" s="23"/>
      <c r="B51" s="12"/>
      <c r="C51" s="219"/>
      <c r="D51" s="220"/>
      <c r="E51" s="23"/>
      <c r="F51" s="225"/>
      <c r="G51" s="226"/>
      <c r="H51" s="23"/>
      <c r="I51" s="231"/>
      <c r="J51" s="232"/>
      <c r="K51" s="23"/>
      <c r="L51" s="201"/>
      <c r="M51" s="202"/>
      <c r="N51" s="23"/>
      <c r="O51" s="207"/>
      <c r="P51" s="208"/>
      <c r="Q51" s="23"/>
      <c r="R51" s="213"/>
      <c r="S51" s="214"/>
      <c r="T51" s="23"/>
      <c r="U51" s="23"/>
      <c r="V51" s="12"/>
      <c r="W51" s="12"/>
      <c r="X51" s="23"/>
    </row>
    <row r="52" spans="1:24" s="5" customFormat="1" ht="24.95" customHeight="1" x14ac:dyDescent="0.35">
      <c r="A52" s="21"/>
      <c r="B52" s="6"/>
      <c r="C52" s="6"/>
      <c r="D52" s="6"/>
      <c r="E52" s="13"/>
      <c r="F52" s="13"/>
      <c r="G52" s="6"/>
      <c r="H52" s="14"/>
      <c r="I52" s="14"/>
      <c r="J52" s="6"/>
      <c r="K52" s="14"/>
      <c r="L52" s="14"/>
      <c r="M52" s="6"/>
      <c r="N52" s="13"/>
      <c r="O52" s="13"/>
      <c r="P52" s="6"/>
      <c r="Q52" s="13"/>
      <c r="R52" s="13"/>
      <c r="S52" s="6"/>
      <c r="T52" s="13"/>
      <c r="U52" s="13"/>
      <c r="V52" s="6"/>
      <c r="W52" s="6"/>
      <c r="X52" s="21"/>
    </row>
    <row r="53" spans="1:24" s="63" customFormat="1" x14ac:dyDescent="0.35"/>
    <row r="57" spans="1:24" x14ac:dyDescent="0.35">
      <c r="E57" s="2"/>
      <c r="F57" s="2"/>
      <c r="G57" s="2"/>
      <c r="H57" s="2"/>
    </row>
    <row r="58" spans="1:24" ht="23.25" x14ac:dyDescent="0.35">
      <c r="E58" s="61"/>
      <c r="F58" s="61"/>
      <c r="G58" s="61"/>
      <c r="H58" s="15"/>
    </row>
    <row r="59" spans="1:24" ht="23.25" x14ac:dyDescent="0.35">
      <c r="E59" s="15"/>
      <c r="F59" s="15"/>
      <c r="G59" s="15"/>
      <c r="H59" s="15"/>
    </row>
    <row r="64" spans="1:24" x14ac:dyDescent="0.35">
      <c r="D64" s="73"/>
      <c r="E64" s="73"/>
      <c r="F64" s="73"/>
      <c r="G64" s="74"/>
    </row>
    <row r="78" spans="8:10" x14ac:dyDescent="0.35">
      <c r="H78" s="72"/>
      <c r="I78" s="72"/>
      <c r="J78" s="72"/>
    </row>
  </sheetData>
  <mergeCells count="163">
    <mergeCell ref="E39:V39"/>
    <mergeCell ref="W40:W42"/>
    <mergeCell ref="K42:L42"/>
    <mergeCell ref="M41:N41"/>
    <mergeCell ref="M42:N42"/>
    <mergeCell ref="O41:P41"/>
    <mergeCell ref="O42:P42"/>
    <mergeCell ref="S33:T33"/>
    <mergeCell ref="U33:V33"/>
    <mergeCell ref="K41:L41"/>
    <mergeCell ref="M33:N33"/>
    <mergeCell ref="T14:U14"/>
    <mergeCell ref="T15:U15"/>
    <mergeCell ref="E23:F23"/>
    <mergeCell ref="E24:F24"/>
    <mergeCell ref="C23:D23"/>
    <mergeCell ref="C24:D24"/>
    <mergeCell ref="K23:L23"/>
    <mergeCell ref="K24:L24"/>
    <mergeCell ref="G23:H23"/>
    <mergeCell ref="G24:H24"/>
    <mergeCell ref="I23:J23"/>
    <mergeCell ref="I24:J24"/>
    <mergeCell ref="M23:N23"/>
    <mergeCell ref="M24:N24"/>
    <mergeCell ref="O23:P23"/>
    <mergeCell ref="O24:P24"/>
    <mergeCell ref="S22:T22"/>
    <mergeCell ref="Q22:R22"/>
    <mergeCell ref="S23:T23"/>
    <mergeCell ref="S24:T24"/>
    <mergeCell ref="F4:G4"/>
    <mergeCell ref="K22:L22"/>
    <mergeCell ref="I22:J22"/>
    <mergeCell ref="G22:H22"/>
    <mergeCell ref="E22:F22"/>
    <mergeCell ref="L4:M4"/>
    <mergeCell ref="M22:N22"/>
    <mergeCell ref="H5:I5"/>
    <mergeCell ref="H6:I6"/>
    <mergeCell ref="J5:K5"/>
    <mergeCell ref="J6:K6"/>
    <mergeCell ref="L5:M5"/>
    <mergeCell ref="L6:M6"/>
    <mergeCell ref="N5:O5"/>
    <mergeCell ref="N6:O6"/>
    <mergeCell ref="D14:E14"/>
    <mergeCell ref="D13:E13"/>
    <mergeCell ref="D15:E15"/>
    <mergeCell ref="J15:K15"/>
    <mergeCell ref="C22:D22"/>
    <mergeCell ref="O22:P22"/>
    <mergeCell ref="B1:U1"/>
    <mergeCell ref="D4:E4"/>
    <mergeCell ref="H4:I4"/>
    <mergeCell ref="F13:G13"/>
    <mergeCell ref="H13:I13"/>
    <mergeCell ref="B2:U2"/>
    <mergeCell ref="J13:K13"/>
    <mergeCell ref="L13:M13"/>
    <mergeCell ref="N13:O13"/>
    <mergeCell ref="P13:Q13"/>
    <mergeCell ref="P4:Q4"/>
    <mergeCell ref="B4:C4"/>
    <mergeCell ref="R4:S4"/>
    <mergeCell ref="R13:S13"/>
    <mergeCell ref="T4:U4"/>
    <mergeCell ref="J4:K4"/>
    <mergeCell ref="T6:U6"/>
    <mergeCell ref="B6:C6"/>
    <mergeCell ref="B5:C5"/>
    <mergeCell ref="D5:E5"/>
    <mergeCell ref="D6:E6"/>
    <mergeCell ref="F5:G5"/>
    <mergeCell ref="F6:G6"/>
    <mergeCell ref="B13:C13"/>
    <mergeCell ref="B3:U3"/>
    <mergeCell ref="K40:L40"/>
    <mergeCell ref="C40:D40"/>
    <mergeCell ref="E40:F40"/>
    <mergeCell ref="G40:H40"/>
    <mergeCell ref="I40:J40"/>
    <mergeCell ref="M40:N40"/>
    <mergeCell ref="U31:V31"/>
    <mergeCell ref="A40:B40"/>
    <mergeCell ref="T13:U13"/>
    <mergeCell ref="V4:W30"/>
    <mergeCell ref="N4:O4"/>
    <mergeCell ref="S31:T31"/>
    <mergeCell ref="M31:N31"/>
    <mergeCell ref="O40:P40"/>
    <mergeCell ref="T5:U5"/>
    <mergeCell ref="P14:Q14"/>
    <mergeCell ref="P15:Q15"/>
    <mergeCell ref="B14:C14"/>
    <mergeCell ref="B15:C15"/>
    <mergeCell ref="Q23:R23"/>
    <mergeCell ref="Q24:R24"/>
    <mergeCell ref="O31:P31"/>
    <mergeCell ref="K31:L31"/>
    <mergeCell ref="L49:M51"/>
    <mergeCell ref="O49:P51"/>
    <mergeCell ref="R49:S51"/>
    <mergeCell ref="C49:D51"/>
    <mergeCell ref="F49:G51"/>
    <mergeCell ref="I49:J51"/>
    <mergeCell ref="Q47:R47"/>
    <mergeCell ref="C31:D31"/>
    <mergeCell ref="E31:F31"/>
    <mergeCell ref="G31:H31"/>
    <mergeCell ref="I31:J31"/>
    <mergeCell ref="G32:H32"/>
    <mergeCell ref="M32:N32"/>
    <mergeCell ref="S32:T32"/>
    <mergeCell ref="Q31:R31"/>
    <mergeCell ref="C41:D41"/>
    <mergeCell ref="C42:D42"/>
    <mergeCell ref="I33:J33"/>
    <mergeCell ref="K32:L32"/>
    <mergeCell ref="K33:L33"/>
    <mergeCell ref="C32:D32"/>
    <mergeCell ref="C33:D33"/>
    <mergeCell ref="E32:F32"/>
    <mergeCell ref="E33:F33"/>
    <mergeCell ref="R5:S5"/>
    <mergeCell ref="R6:S6"/>
    <mergeCell ref="F14:G14"/>
    <mergeCell ref="F15:G15"/>
    <mergeCell ref="L14:M14"/>
    <mergeCell ref="L15:M15"/>
    <mergeCell ref="N14:O14"/>
    <mergeCell ref="N15:O15"/>
    <mergeCell ref="R14:S14"/>
    <mergeCell ref="R15:S15"/>
    <mergeCell ref="H14:I14"/>
    <mergeCell ref="H15:I15"/>
    <mergeCell ref="J14:K14"/>
    <mergeCell ref="P5:Q5"/>
    <mergeCell ref="P6:Q6"/>
    <mergeCell ref="A33:B33"/>
    <mergeCell ref="A32:B32"/>
    <mergeCell ref="A31:B31"/>
    <mergeCell ref="AA40:AD42"/>
    <mergeCell ref="S42:T42"/>
    <mergeCell ref="R42:R43"/>
    <mergeCell ref="Q42:Q43"/>
    <mergeCell ref="U42:V42"/>
    <mergeCell ref="Q40:V41"/>
    <mergeCell ref="U32:V32"/>
    <mergeCell ref="A42:B42"/>
    <mergeCell ref="E41:F41"/>
    <mergeCell ref="E42:F42"/>
    <mergeCell ref="G41:H41"/>
    <mergeCell ref="G42:H42"/>
    <mergeCell ref="I41:J41"/>
    <mergeCell ref="I42:J42"/>
    <mergeCell ref="A41:B41"/>
    <mergeCell ref="O32:P32"/>
    <mergeCell ref="O33:P33"/>
    <mergeCell ref="Q32:R32"/>
    <mergeCell ref="Q33:R33"/>
    <mergeCell ref="G33:H33"/>
    <mergeCell ref="I32:J32"/>
  </mergeCells>
  <printOptions horizontalCentered="1" verticalCentered="1"/>
  <pageMargins left="0.23622047244094491" right="0.23622047244094491" top="0.74803149606299213" bottom="0.74803149606299213" header="0.31496062992125984" footer="0.31496062992125984"/>
  <pageSetup paperSize="14" scale="31" fitToHeight="0" orientation="landscape" horizontalDpi="4294967295" verticalDpi="4294967295" r:id="rId1"/>
  <rowBreaks count="1" manualBreakCount="1">
    <brk id="30" max="21" man="1"/>
  </rowBreaks>
  <colBreaks count="1" manualBreakCount="1">
    <brk id="22"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75"/>
  <sheetViews>
    <sheetView workbookViewId="0">
      <selection activeCell="A21" sqref="A21"/>
    </sheetView>
  </sheetViews>
  <sheetFormatPr baseColWidth="10" defaultRowHeight="15" x14ac:dyDescent="0.25"/>
  <cols>
    <col min="1" max="1" width="13.42578125" customWidth="1"/>
    <col min="3" max="3" width="43.42578125" style="98" customWidth="1"/>
    <col min="4" max="4" width="21.5703125" style="98" customWidth="1"/>
    <col min="5" max="5" width="15.42578125" customWidth="1"/>
    <col min="6" max="6" width="33.140625" customWidth="1"/>
    <col min="7" max="7" width="13.42578125" customWidth="1"/>
    <col min="8" max="8" width="9.42578125" customWidth="1"/>
    <col min="11" max="11" width="12.140625" customWidth="1"/>
  </cols>
  <sheetData>
    <row r="1" spans="1:12" ht="24" customHeight="1" x14ac:dyDescent="0.25">
      <c r="B1" s="154" t="s">
        <v>336</v>
      </c>
    </row>
    <row r="3" spans="1:12" ht="31.5" x14ac:dyDescent="0.25">
      <c r="A3" s="100" t="s">
        <v>346</v>
      </c>
      <c r="B3" s="103" t="s">
        <v>78</v>
      </c>
      <c r="C3" s="104" t="s">
        <v>220</v>
      </c>
      <c r="D3" s="105" t="s">
        <v>222</v>
      </c>
      <c r="E3" s="100" t="s">
        <v>221</v>
      </c>
      <c r="F3" s="100" t="s">
        <v>226</v>
      </c>
      <c r="G3" s="101" t="s">
        <v>225</v>
      </c>
      <c r="H3" s="101" t="s">
        <v>291</v>
      </c>
      <c r="I3" s="107" t="s">
        <v>223</v>
      </c>
      <c r="J3" s="111" t="s">
        <v>224</v>
      </c>
      <c r="K3" s="105" t="s">
        <v>227</v>
      </c>
      <c r="L3" s="109" t="s">
        <v>229</v>
      </c>
    </row>
    <row r="4" spans="1:12" ht="66.75" hidden="1" customHeight="1" x14ac:dyDescent="0.25">
      <c r="A4" s="113" t="s">
        <v>338</v>
      </c>
      <c r="B4" s="271">
        <v>1</v>
      </c>
      <c r="C4" s="270" t="s">
        <v>240</v>
      </c>
      <c r="D4" s="155">
        <v>180036640367</v>
      </c>
      <c r="E4" s="156">
        <v>0.88073594971429092</v>
      </c>
      <c r="F4" s="106" t="s">
        <v>293</v>
      </c>
      <c r="G4" s="109" t="s">
        <v>5</v>
      </c>
      <c r="H4" s="109"/>
      <c r="I4" s="115">
        <v>94</v>
      </c>
      <c r="J4" s="112">
        <v>95</v>
      </c>
      <c r="K4" s="118">
        <v>92.05</v>
      </c>
      <c r="L4" s="120" t="s">
        <v>228</v>
      </c>
    </row>
    <row r="5" spans="1:12" ht="38.25" hidden="1" customHeight="1" x14ac:dyDescent="0.25">
      <c r="A5" s="113" t="s">
        <v>338</v>
      </c>
      <c r="B5" s="271"/>
      <c r="C5" s="270"/>
      <c r="D5" s="113"/>
      <c r="E5" s="100"/>
      <c r="F5" s="108" t="s">
        <v>294</v>
      </c>
      <c r="G5" s="109" t="s">
        <v>5</v>
      </c>
      <c r="H5" s="109"/>
      <c r="I5" s="116">
        <v>100</v>
      </c>
      <c r="J5" s="103">
        <v>100</v>
      </c>
      <c r="K5" s="116">
        <v>100</v>
      </c>
      <c r="L5" s="119" t="s">
        <v>230</v>
      </c>
    </row>
    <row r="6" spans="1:12" ht="49.5" hidden="1" customHeight="1" x14ac:dyDescent="0.25">
      <c r="A6" s="113" t="s">
        <v>338</v>
      </c>
      <c r="B6" s="271"/>
      <c r="C6" s="270"/>
      <c r="D6" s="99"/>
      <c r="E6" s="100"/>
      <c r="F6" s="108" t="s">
        <v>295</v>
      </c>
      <c r="G6" s="109" t="s">
        <v>5</v>
      </c>
      <c r="H6" s="109"/>
      <c r="I6" s="116">
        <v>100</v>
      </c>
      <c r="J6" s="103">
        <v>100</v>
      </c>
      <c r="K6" s="116">
        <v>100</v>
      </c>
      <c r="L6" s="119" t="s">
        <v>230</v>
      </c>
    </row>
    <row r="7" spans="1:12" ht="53.25" hidden="1" customHeight="1" x14ac:dyDescent="0.25">
      <c r="A7" s="113" t="s">
        <v>338</v>
      </c>
      <c r="B7" s="159">
        <v>2</v>
      </c>
      <c r="C7" s="102" t="s">
        <v>239</v>
      </c>
      <c r="D7" s="155">
        <v>10000000000</v>
      </c>
      <c r="E7" s="156">
        <v>1</v>
      </c>
      <c r="F7" s="106" t="s">
        <v>292</v>
      </c>
      <c r="G7" s="109" t="s">
        <v>5</v>
      </c>
      <c r="H7" s="109"/>
      <c r="I7" s="117">
        <v>100</v>
      </c>
      <c r="J7" s="103">
        <v>100</v>
      </c>
      <c r="K7" s="116">
        <v>100</v>
      </c>
      <c r="L7" s="119" t="s">
        <v>230</v>
      </c>
    </row>
    <row r="8" spans="1:12" ht="63" hidden="1" x14ac:dyDescent="0.25">
      <c r="A8" s="113" t="s">
        <v>338</v>
      </c>
      <c r="B8" s="159">
        <v>3</v>
      </c>
      <c r="C8" s="99" t="s">
        <v>345</v>
      </c>
      <c r="D8" s="157">
        <v>218371353933</v>
      </c>
      <c r="E8" s="158">
        <v>0.67949616795674694</v>
      </c>
      <c r="F8" s="106" t="s">
        <v>296</v>
      </c>
      <c r="G8" s="121" t="s">
        <v>195</v>
      </c>
      <c r="H8" s="121"/>
      <c r="I8" s="122">
        <v>107100</v>
      </c>
      <c r="J8" s="123">
        <v>85680</v>
      </c>
      <c r="K8" s="124">
        <v>111053</v>
      </c>
      <c r="L8" s="119" t="s">
        <v>230</v>
      </c>
    </row>
    <row r="9" spans="1:12" ht="60" hidden="1" customHeight="1" x14ac:dyDescent="0.25">
      <c r="A9" s="113" t="s">
        <v>339</v>
      </c>
      <c r="B9" s="271">
        <v>4</v>
      </c>
      <c r="C9" s="272" t="s">
        <v>238</v>
      </c>
      <c r="D9" s="157">
        <v>59662224182</v>
      </c>
      <c r="E9" s="158">
        <v>0.17738787534496547</v>
      </c>
      <c r="F9" s="101" t="s">
        <v>297</v>
      </c>
      <c r="G9" s="100"/>
      <c r="H9" s="100"/>
      <c r="I9" s="100"/>
      <c r="J9" s="100"/>
      <c r="K9" s="100"/>
      <c r="L9" s="100"/>
    </row>
    <row r="10" spans="1:12" ht="78.75" hidden="1" x14ac:dyDescent="0.25">
      <c r="A10" s="100"/>
      <c r="B10" s="271"/>
      <c r="C10" s="273"/>
      <c r="D10" s="99"/>
      <c r="E10" s="100"/>
      <c r="F10" s="101" t="s">
        <v>298</v>
      </c>
      <c r="G10" s="121" t="s">
        <v>195</v>
      </c>
      <c r="H10" s="121"/>
      <c r="I10" s="114">
        <v>8</v>
      </c>
      <c r="J10" s="114">
        <v>14</v>
      </c>
      <c r="K10" s="114">
        <v>12</v>
      </c>
      <c r="L10" s="119" t="s">
        <v>230</v>
      </c>
    </row>
    <row r="11" spans="1:12" ht="47.25" hidden="1" x14ac:dyDescent="0.25">
      <c r="A11" s="113" t="s">
        <v>339</v>
      </c>
      <c r="B11" s="159">
        <v>5</v>
      </c>
      <c r="C11" s="99" t="s">
        <v>237</v>
      </c>
      <c r="D11" s="157">
        <v>19378270022</v>
      </c>
      <c r="E11" s="158">
        <v>0.66012316648892244</v>
      </c>
      <c r="F11" s="100"/>
      <c r="G11" s="100"/>
      <c r="H11" s="100"/>
      <c r="I11" s="100"/>
      <c r="J11" s="100"/>
      <c r="K11" s="100"/>
      <c r="L11" s="100"/>
    </row>
    <row r="12" spans="1:12" ht="63" hidden="1" x14ac:dyDescent="0.25">
      <c r="A12" s="113" t="s">
        <v>339</v>
      </c>
      <c r="B12" s="159">
        <v>6</v>
      </c>
      <c r="C12" s="101" t="s">
        <v>236</v>
      </c>
      <c r="D12" s="157">
        <v>1543694130</v>
      </c>
      <c r="E12" s="158">
        <v>0.65593839240679108</v>
      </c>
      <c r="F12" s="100"/>
      <c r="G12" s="100"/>
      <c r="H12" s="100"/>
      <c r="I12" s="100"/>
      <c r="J12" s="100"/>
      <c r="K12" s="100"/>
      <c r="L12" s="100"/>
    </row>
    <row r="13" spans="1:12" ht="47.25" hidden="1" x14ac:dyDescent="0.25">
      <c r="A13" s="113" t="s">
        <v>339</v>
      </c>
      <c r="B13" s="159">
        <v>7</v>
      </c>
      <c r="C13" s="99" t="s">
        <v>235</v>
      </c>
      <c r="D13" s="157">
        <v>470700000</v>
      </c>
      <c r="E13" s="158">
        <v>0.93005047801147223</v>
      </c>
      <c r="F13" s="100"/>
      <c r="G13" s="100"/>
      <c r="H13" s="100"/>
      <c r="I13" s="100"/>
      <c r="J13" s="100"/>
      <c r="K13" s="100"/>
      <c r="L13" s="100"/>
    </row>
    <row r="14" spans="1:12" ht="78.75" hidden="1" x14ac:dyDescent="0.25">
      <c r="A14" s="113" t="s">
        <v>338</v>
      </c>
      <c r="B14" s="159">
        <v>8</v>
      </c>
      <c r="C14" s="101" t="s">
        <v>234</v>
      </c>
      <c r="D14" s="157">
        <v>1661268000</v>
      </c>
      <c r="E14" s="158">
        <v>0.69236379741257881</v>
      </c>
      <c r="F14" s="99" t="s">
        <v>57</v>
      </c>
      <c r="G14" s="109" t="s">
        <v>5</v>
      </c>
      <c r="H14" s="109"/>
      <c r="I14" s="109">
        <v>100</v>
      </c>
      <c r="J14" s="109">
        <v>100</v>
      </c>
      <c r="K14" s="109">
        <v>60</v>
      </c>
      <c r="L14" s="120" t="s">
        <v>228</v>
      </c>
    </row>
    <row r="15" spans="1:12" ht="57.75" hidden="1" customHeight="1" x14ac:dyDescent="0.25">
      <c r="A15" s="113" t="s">
        <v>338</v>
      </c>
      <c r="B15" s="159">
        <v>9</v>
      </c>
      <c r="C15" s="146" t="s">
        <v>233</v>
      </c>
      <c r="D15" s="155">
        <v>6705107871</v>
      </c>
      <c r="E15" s="156">
        <v>0.89318432517727941</v>
      </c>
      <c r="F15" s="147" t="s">
        <v>299</v>
      </c>
      <c r="G15" s="103" t="s">
        <v>195</v>
      </c>
      <c r="H15" s="103"/>
      <c r="I15" s="103">
        <v>50000</v>
      </c>
      <c r="J15" s="103">
        <v>73000</v>
      </c>
      <c r="K15" s="103">
        <v>75166</v>
      </c>
      <c r="L15" s="119" t="s">
        <v>230</v>
      </c>
    </row>
    <row r="16" spans="1:12" ht="94.5" hidden="1" x14ac:dyDescent="0.25">
      <c r="A16" s="113" t="s">
        <v>339</v>
      </c>
      <c r="B16" s="276">
        <v>10</v>
      </c>
      <c r="C16" s="272" t="s">
        <v>232</v>
      </c>
      <c r="D16" s="157">
        <v>5666432271</v>
      </c>
      <c r="E16" s="158">
        <v>0.65578976528456945</v>
      </c>
      <c r="F16" s="101" t="s">
        <v>300</v>
      </c>
      <c r="G16" s="109" t="s">
        <v>5</v>
      </c>
      <c r="H16" s="109"/>
      <c r="I16" s="103">
        <v>75</v>
      </c>
      <c r="J16" s="103">
        <v>100</v>
      </c>
      <c r="K16" s="103">
        <v>39.6</v>
      </c>
      <c r="L16" s="120" t="s">
        <v>228</v>
      </c>
    </row>
    <row r="17" spans="1:12" ht="47.25" hidden="1" x14ac:dyDescent="0.25">
      <c r="A17" s="113" t="s">
        <v>339</v>
      </c>
      <c r="B17" s="277"/>
      <c r="C17" s="273"/>
      <c r="D17" s="99"/>
      <c r="E17" s="100"/>
      <c r="F17" s="101" t="s">
        <v>330</v>
      </c>
      <c r="G17" s="109" t="s">
        <v>5</v>
      </c>
      <c r="H17" s="109"/>
      <c r="I17" s="103">
        <v>100</v>
      </c>
      <c r="J17" s="103">
        <v>100</v>
      </c>
      <c r="K17" s="103">
        <v>39.5</v>
      </c>
      <c r="L17" s="120" t="s">
        <v>228</v>
      </c>
    </row>
    <row r="18" spans="1:12" ht="47.25" hidden="1" x14ac:dyDescent="0.25">
      <c r="A18" s="113" t="s">
        <v>339</v>
      </c>
      <c r="B18" s="160">
        <v>11</v>
      </c>
      <c r="C18" s="99" t="s">
        <v>231</v>
      </c>
      <c r="D18" s="157">
        <v>771562000</v>
      </c>
      <c r="E18" s="158">
        <v>0.75289926149810382</v>
      </c>
      <c r="F18" s="100"/>
      <c r="G18" s="100"/>
      <c r="H18" s="100"/>
      <c r="I18" s="100"/>
      <c r="J18" s="100"/>
      <c r="K18" s="100"/>
      <c r="L18" s="100"/>
    </row>
    <row r="19" spans="1:12" ht="47.25" hidden="1" x14ac:dyDescent="0.25">
      <c r="A19" s="113" t="s">
        <v>339</v>
      </c>
      <c r="B19" s="160">
        <v>12</v>
      </c>
      <c r="C19" s="99" t="s">
        <v>241</v>
      </c>
      <c r="D19" s="157">
        <v>15435337000</v>
      </c>
      <c r="E19" s="158">
        <v>0.98849754994011474</v>
      </c>
      <c r="F19" s="100"/>
      <c r="G19" s="100"/>
      <c r="H19" s="100"/>
      <c r="I19" s="100"/>
      <c r="J19" s="100"/>
      <c r="K19" s="100"/>
      <c r="L19" s="100"/>
    </row>
    <row r="20" spans="1:12" ht="47.25" x14ac:dyDescent="0.25">
      <c r="A20" s="113" t="s">
        <v>340</v>
      </c>
      <c r="B20" s="95">
        <v>13</v>
      </c>
      <c r="C20" s="99" t="s">
        <v>242</v>
      </c>
      <c r="D20" s="155">
        <v>1536380711</v>
      </c>
      <c r="E20" s="156">
        <v>0.66315123569655388</v>
      </c>
      <c r="F20" s="101" t="s">
        <v>301</v>
      </c>
      <c r="G20" s="109" t="s">
        <v>5</v>
      </c>
      <c r="H20" s="109"/>
      <c r="I20" s="103">
        <v>100</v>
      </c>
      <c r="J20" s="103">
        <v>100</v>
      </c>
      <c r="K20" s="103" t="s">
        <v>243</v>
      </c>
      <c r="L20" s="120" t="s">
        <v>228</v>
      </c>
    </row>
    <row r="21" spans="1:12" ht="94.5" x14ac:dyDescent="0.25">
      <c r="A21" s="113" t="s">
        <v>340</v>
      </c>
      <c r="B21" s="95">
        <v>14</v>
      </c>
      <c r="C21" s="99" t="s">
        <v>244</v>
      </c>
      <c r="D21" s="155">
        <v>4541105744</v>
      </c>
      <c r="E21" s="156">
        <v>0.87002771763686992</v>
      </c>
      <c r="F21" s="165" t="s">
        <v>302</v>
      </c>
      <c r="G21" s="103" t="s">
        <v>195</v>
      </c>
      <c r="H21" s="103"/>
      <c r="I21" s="103">
        <v>7400</v>
      </c>
      <c r="J21" s="103">
        <v>85000</v>
      </c>
      <c r="K21" s="103">
        <v>125060</v>
      </c>
      <c r="L21" s="119" t="s">
        <v>230</v>
      </c>
    </row>
    <row r="22" spans="1:12" ht="47.25" customHeight="1" x14ac:dyDescent="0.25">
      <c r="A22" s="113" t="s">
        <v>340</v>
      </c>
      <c r="B22" s="274">
        <v>15</v>
      </c>
      <c r="C22" s="272" t="s">
        <v>247</v>
      </c>
      <c r="D22" s="155">
        <v>1996501000</v>
      </c>
      <c r="E22" s="156">
        <v>0.69656372573817893</v>
      </c>
      <c r="F22" s="101" t="s">
        <v>303</v>
      </c>
      <c r="G22" s="113" t="s">
        <v>246</v>
      </c>
      <c r="H22" s="144"/>
      <c r="I22" s="126">
        <v>30</v>
      </c>
      <c r="J22" s="126">
        <v>29</v>
      </c>
      <c r="K22" s="127" t="s">
        <v>245</v>
      </c>
      <c r="L22" s="128" t="s">
        <v>228</v>
      </c>
    </row>
    <row r="23" spans="1:12" ht="47.25" x14ac:dyDescent="0.25">
      <c r="A23" s="113" t="s">
        <v>340</v>
      </c>
      <c r="B23" s="274"/>
      <c r="C23" s="275"/>
      <c r="D23" s="99"/>
      <c r="E23" s="100"/>
      <c r="F23" s="101" t="s">
        <v>304</v>
      </c>
      <c r="G23" s="113" t="s">
        <v>248</v>
      </c>
      <c r="H23" s="144"/>
      <c r="I23" s="126">
        <v>100.3</v>
      </c>
      <c r="J23" s="126">
        <v>100</v>
      </c>
      <c r="K23" s="126" t="s">
        <v>249</v>
      </c>
      <c r="L23" s="128" t="s">
        <v>228</v>
      </c>
    </row>
    <row r="24" spans="1:12" ht="38.25" x14ac:dyDescent="0.25">
      <c r="A24" s="113" t="s">
        <v>340</v>
      </c>
      <c r="B24" s="274"/>
      <c r="C24" s="275"/>
      <c r="D24" s="99"/>
      <c r="E24" s="100"/>
      <c r="F24" s="108" t="s">
        <v>305</v>
      </c>
      <c r="G24" s="109" t="s">
        <v>5</v>
      </c>
      <c r="H24" s="109"/>
      <c r="I24" s="103">
        <v>80</v>
      </c>
      <c r="J24" s="103">
        <v>80</v>
      </c>
      <c r="K24" s="103">
        <v>60.04</v>
      </c>
      <c r="L24" s="120" t="s">
        <v>228</v>
      </c>
    </row>
    <row r="25" spans="1:12" ht="30" x14ac:dyDescent="0.25">
      <c r="A25" s="113" t="s">
        <v>340</v>
      </c>
      <c r="B25" s="274"/>
      <c r="C25" s="275"/>
      <c r="D25" s="99"/>
      <c r="E25" s="100"/>
      <c r="F25" s="125" t="s">
        <v>306</v>
      </c>
      <c r="G25" s="113" t="s">
        <v>126</v>
      </c>
      <c r="H25" s="113"/>
      <c r="I25" s="103">
        <v>3.2</v>
      </c>
      <c r="J25" s="103">
        <v>2.9</v>
      </c>
      <c r="K25" s="103">
        <v>3.8</v>
      </c>
      <c r="L25" s="120" t="s">
        <v>228</v>
      </c>
    </row>
    <row r="26" spans="1:12" ht="30" x14ac:dyDescent="0.25">
      <c r="A26" s="113" t="s">
        <v>340</v>
      </c>
      <c r="B26" s="274"/>
      <c r="C26" s="275"/>
      <c r="D26" s="99"/>
      <c r="E26" s="100"/>
      <c r="F26" s="125" t="s">
        <v>307</v>
      </c>
      <c r="G26" s="113" t="s">
        <v>126</v>
      </c>
      <c r="H26" s="113"/>
      <c r="I26" s="103">
        <v>66.7</v>
      </c>
      <c r="J26" s="103">
        <v>65.900000000000006</v>
      </c>
      <c r="K26" s="103">
        <v>65.7</v>
      </c>
      <c r="L26" s="120" t="s">
        <v>228</v>
      </c>
    </row>
    <row r="27" spans="1:12" ht="51.75" customHeight="1" x14ac:dyDescent="0.25">
      <c r="A27" s="113" t="s">
        <v>340</v>
      </c>
      <c r="B27" s="274"/>
      <c r="C27" s="273"/>
      <c r="D27" s="99"/>
      <c r="E27" s="100"/>
      <c r="F27" s="108" t="s">
        <v>308</v>
      </c>
      <c r="G27" s="109" t="s">
        <v>5</v>
      </c>
      <c r="H27" s="109"/>
      <c r="I27" s="114">
        <v>50</v>
      </c>
      <c r="J27" s="114">
        <v>70</v>
      </c>
      <c r="K27" s="114">
        <v>34.6</v>
      </c>
      <c r="L27" s="120" t="s">
        <v>228</v>
      </c>
    </row>
    <row r="28" spans="1:12" ht="25.5" customHeight="1" x14ac:dyDescent="0.25">
      <c r="A28" s="113" t="s">
        <v>340</v>
      </c>
      <c r="B28" s="278">
        <v>16</v>
      </c>
      <c r="C28" s="272" t="s">
        <v>250</v>
      </c>
      <c r="D28" s="99"/>
      <c r="E28" s="100"/>
      <c r="F28" s="129" t="s">
        <v>310</v>
      </c>
      <c r="G28" s="121" t="s">
        <v>251</v>
      </c>
      <c r="H28" s="121"/>
      <c r="I28" s="114">
        <v>7.6</v>
      </c>
      <c r="J28" s="114">
        <v>6.7</v>
      </c>
      <c r="K28" s="103" t="s">
        <v>253</v>
      </c>
      <c r="L28" s="120" t="s">
        <v>228</v>
      </c>
    </row>
    <row r="29" spans="1:12" ht="45" x14ac:dyDescent="0.25">
      <c r="A29" s="113" t="s">
        <v>340</v>
      </c>
      <c r="B29" s="279"/>
      <c r="C29" s="275"/>
      <c r="D29" s="155">
        <v>925262000</v>
      </c>
      <c r="E29" s="156">
        <v>0.89972378634375993</v>
      </c>
      <c r="F29" s="129" t="s">
        <v>311</v>
      </c>
      <c r="G29" s="121" t="s">
        <v>252</v>
      </c>
      <c r="H29" s="121"/>
      <c r="I29" s="110">
        <v>130</v>
      </c>
      <c r="J29" s="133">
        <v>117.1</v>
      </c>
      <c r="K29" s="111" t="s">
        <v>256</v>
      </c>
      <c r="L29" s="120" t="s">
        <v>228</v>
      </c>
    </row>
    <row r="30" spans="1:12" ht="58.5" customHeight="1" x14ac:dyDescent="0.25">
      <c r="A30" s="113" t="s">
        <v>340</v>
      </c>
      <c r="B30" s="280"/>
      <c r="C30" s="273"/>
      <c r="D30" s="99"/>
      <c r="E30" s="100"/>
      <c r="F30" s="130" t="s">
        <v>313</v>
      </c>
      <c r="G30" s="109" t="s">
        <v>5</v>
      </c>
      <c r="H30" s="109"/>
      <c r="I30" s="114">
        <v>50</v>
      </c>
      <c r="J30" s="114">
        <v>70</v>
      </c>
      <c r="K30" s="114">
        <v>24.1</v>
      </c>
      <c r="L30" s="120" t="s">
        <v>228</v>
      </c>
    </row>
    <row r="31" spans="1:12" ht="40.5" customHeight="1" x14ac:dyDescent="0.25">
      <c r="A31" s="113" t="s">
        <v>340</v>
      </c>
      <c r="B31" s="278">
        <v>17</v>
      </c>
      <c r="C31" s="272" t="s">
        <v>315</v>
      </c>
      <c r="D31" s="155">
        <v>2643196724</v>
      </c>
      <c r="E31" s="156">
        <v>0.39179825534620327</v>
      </c>
      <c r="F31" s="129" t="s">
        <v>328</v>
      </c>
      <c r="G31" s="109" t="s">
        <v>263</v>
      </c>
      <c r="H31" s="109"/>
      <c r="I31" s="110">
        <v>1.7</v>
      </c>
      <c r="J31" s="110">
        <v>1.6</v>
      </c>
      <c r="K31" s="114" t="s">
        <v>331</v>
      </c>
      <c r="L31" s="120" t="s">
        <v>228</v>
      </c>
    </row>
    <row r="32" spans="1:12" ht="36" customHeight="1" x14ac:dyDescent="0.25">
      <c r="A32" s="113" t="s">
        <v>340</v>
      </c>
      <c r="B32" s="279"/>
      <c r="C32" s="275"/>
      <c r="D32" s="99"/>
      <c r="E32" s="100"/>
      <c r="F32" s="129" t="s">
        <v>312</v>
      </c>
      <c r="G32" s="109" t="s">
        <v>5</v>
      </c>
      <c r="H32" s="109"/>
      <c r="I32" s="114">
        <v>85</v>
      </c>
      <c r="J32" s="114">
        <v>85</v>
      </c>
      <c r="K32" s="114">
        <v>77</v>
      </c>
      <c r="L32" s="120" t="s">
        <v>228</v>
      </c>
    </row>
    <row r="33" spans="1:13" ht="48.75" customHeight="1" x14ac:dyDescent="0.25">
      <c r="A33" s="113" t="s">
        <v>340</v>
      </c>
      <c r="B33" s="280"/>
      <c r="C33" s="273"/>
      <c r="D33" s="99"/>
      <c r="E33" s="100"/>
      <c r="F33" s="129" t="s">
        <v>309</v>
      </c>
      <c r="G33" s="109" t="s">
        <v>5</v>
      </c>
      <c r="H33" s="109"/>
      <c r="I33" s="114">
        <v>95</v>
      </c>
      <c r="J33" s="114">
        <v>95</v>
      </c>
      <c r="K33" s="114">
        <v>89</v>
      </c>
      <c r="L33" s="120" t="s">
        <v>228</v>
      </c>
    </row>
    <row r="34" spans="1:13" ht="63" x14ac:dyDescent="0.25">
      <c r="A34" s="113" t="s">
        <v>340</v>
      </c>
      <c r="B34" s="161">
        <v>18</v>
      </c>
      <c r="C34" s="99" t="s">
        <v>261</v>
      </c>
      <c r="D34" s="155">
        <v>7481690489</v>
      </c>
      <c r="E34" s="156">
        <v>0.86197808148863664</v>
      </c>
      <c r="F34" s="129" t="s">
        <v>314</v>
      </c>
      <c r="G34" s="131" t="s">
        <v>5</v>
      </c>
      <c r="H34" s="131"/>
      <c r="I34" s="114">
        <v>20</v>
      </c>
      <c r="J34" s="114">
        <v>25</v>
      </c>
      <c r="K34" s="114">
        <v>24.1</v>
      </c>
      <c r="L34" s="132" t="s">
        <v>230</v>
      </c>
      <c r="M34" t="s">
        <v>332</v>
      </c>
    </row>
    <row r="35" spans="1:13" ht="47.25" x14ac:dyDescent="0.25">
      <c r="A35" s="113" t="s">
        <v>340</v>
      </c>
      <c r="B35" s="95">
        <v>19</v>
      </c>
      <c r="C35" s="99" t="s">
        <v>257</v>
      </c>
      <c r="D35" s="155">
        <v>2270953290</v>
      </c>
      <c r="E35" s="156">
        <v>0.92514003579527604</v>
      </c>
      <c r="F35" s="100"/>
      <c r="G35" s="100"/>
      <c r="H35" s="100"/>
      <c r="I35" s="100"/>
      <c r="J35" s="100"/>
      <c r="K35" s="100"/>
      <c r="L35" s="100"/>
    </row>
    <row r="36" spans="1:13" ht="47.25" x14ac:dyDescent="0.25">
      <c r="A36" s="113" t="s">
        <v>340</v>
      </c>
      <c r="B36" s="95">
        <v>20</v>
      </c>
      <c r="C36" s="99" t="s">
        <v>258</v>
      </c>
      <c r="D36" s="155">
        <v>4901124376</v>
      </c>
      <c r="E36" s="156">
        <v>0.80789488844426749</v>
      </c>
      <c r="F36" s="100"/>
      <c r="G36" s="100"/>
      <c r="H36" s="100"/>
      <c r="I36" s="100"/>
      <c r="J36" s="100"/>
      <c r="K36" s="100"/>
      <c r="L36" s="100"/>
    </row>
    <row r="37" spans="1:13" ht="63" x14ac:dyDescent="0.25">
      <c r="A37" s="113" t="s">
        <v>340</v>
      </c>
      <c r="B37" s="95">
        <v>21</v>
      </c>
      <c r="C37" s="99" t="s">
        <v>259</v>
      </c>
      <c r="D37" s="155">
        <v>151562000</v>
      </c>
      <c r="E37" s="156">
        <v>0.6308736028819889</v>
      </c>
      <c r="F37" s="100"/>
      <c r="G37" s="100"/>
      <c r="H37" s="100"/>
      <c r="I37" s="100"/>
      <c r="J37" s="100"/>
      <c r="K37" s="100"/>
      <c r="L37" s="100"/>
    </row>
    <row r="38" spans="1:13" ht="33" customHeight="1" x14ac:dyDescent="0.25">
      <c r="A38" s="113" t="s">
        <v>340</v>
      </c>
      <c r="B38" s="95">
        <v>22</v>
      </c>
      <c r="C38" s="281" t="s">
        <v>260</v>
      </c>
      <c r="D38" s="155">
        <v>2214584000</v>
      </c>
      <c r="E38" s="156">
        <v>0.68399855729112102</v>
      </c>
      <c r="F38" s="129" t="s">
        <v>316</v>
      </c>
      <c r="G38" s="131" t="s">
        <v>262</v>
      </c>
      <c r="H38" s="131"/>
      <c r="I38" s="134">
        <v>5.25</v>
      </c>
      <c r="J38" s="134">
        <v>5.2</v>
      </c>
      <c r="K38" s="134">
        <v>4.9000000000000004</v>
      </c>
      <c r="L38" s="132" t="s">
        <v>230</v>
      </c>
    </row>
    <row r="39" spans="1:13" ht="29.25" customHeight="1" x14ac:dyDescent="0.25">
      <c r="A39" s="113" t="s">
        <v>340</v>
      </c>
      <c r="B39" s="95"/>
      <c r="C39" s="282"/>
      <c r="D39" s="99"/>
      <c r="E39" s="100"/>
      <c r="F39" s="129" t="s">
        <v>317</v>
      </c>
      <c r="G39" s="131" t="s">
        <v>263</v>
      </c>
      <c r="H39" s="131"/>
      <c r="I39" s="134">
        <v>60.875</v>
      </c>
      <c r="J39" s="134">
        <v>60.3</v>
      </c>
      <c r="K39" s="134">
        <v>61.5</v>
      </c>
      <c r="L39" s="132" t="s">
        <v>230</v>
      </c>
    </row>
    <row r="40" spans="1:13" ht="78.75" x14ac:dyDescent="0.25">
      <c r="A40" s="113" t="s">
        <v>340</v>
      </c>
      <c r="B40" s="161">
        <v>23</v>
      </c>
      <c r="C40" s="99" t="s">
        <v>264</v>
      </c>
      <c r="D40" s="155">
        <v>212562000</v>
      </c>
      <c r="E40" s="156">
        <v>0.76186019608396605</v>
      </c>
      <c r="F40" s="100"/>
      <c r="G40" s="100"/>
      <c r="H40" s="100"/>
      <c r="I40" s="100"/>
      <c r="J40" s="100"/>
      <c r="K40" s="100"/>
      <c r="L40" s="100"/>
    </row>
    <row r="41" spans="1:13" ht="31.5" x14ac:dyDescent="0.25">
      <c r="A41" s="113" t="s">
        <v>340</v>
      </c>
      <c r="B41" s="161">
        <v>24</v>
      </c>
      <c r="C41" s="99" t="s">
        <v>265</v>
      </c>
      <c r="D41" s="155">
        <v>152850000</v>
      </c>
      <c r="E41" s="156">
        <v>0.86054509649983646</v>
      </c>
      <c r="F41" s="100"/>
      <c r="G41" s="100"/>
      <c r="H41" s="100"/>
      <c r="I41" s="100"/>
      <c r="J41" s="100"/>
      <c r="K41" s="100"/>
      <c r="L41" s="100"/>
    </row>
    <row r="42" spans="1:13" ht="47.25" x14ac:dyDescent="0.25">
      <c r="A42" s="113" t="s">
        <v>340</v>
      </c>
      <c r="B42" s="162">
        <v>25</v>
      </c>
      <c r="C42" s="99" t="s">
        <v>266</v>
      </c>
      <c r="D42" s="155">
        <v>1409006000</v>
      </c>
      <c r="E42" s="156">
        <v>0.72879673188048877</v>
      </c>
      <c r="F42" s="100"/>
      <c r="G42" s="100"/>
      <c r="H42" s="100"/>
      <c r="I42" s="100"/>
      <c r="J42" s="100"/>
      <c r="K42" s="100"/>
      <c r="L42" s="100"/>
    </row>
    <row r="43" spans="1:13" ht="38.25" x14ac:dyDescent="0.25">
      <c r="A43" s="113" t="s">
        <v>340</v>
      </c>
      <c r="B43" s="274">
        <v>26</v>
      </c>
      <c r="C43" s="272" t="s">
        <v>267</v>
      </c>
      <c r="D43" s="99"/>
      <c r="E43" s="100"/>
      <c r="F43" s="129" t="s">
        <v>318</v>
      </c>
      <c r="G43" s="103" t="s">
        <v>10</v>
      </c>
      <c r="H43" s="103"/>
      <c r="I43" s="103">
        <v>125</v>
      </c>
      <c r="J43" s="103">
        <v>125</v>
      </c>
      <c r="K43" s="103">
        <v>71</v>
      </c>
      <c r="L43" s="120" t="s">
        <v>228</v>
      </c>
    </row>
    <row r="44" spans="1:13" ht="38.25" x14ac:dyDescent="0.25">
      <c r="A44" s="113" t="s">
        <v>340</v>
      </c>
      <c r="B44" s="274"/>
      <c r="C44" s="273"/>
      <c r="D44" s="99"/>
      <c r="E44" s="100"/>
      <c r="F44" s="129" t="s">
        <v>319</v>
      </c>
      <c r="G44" s="103" t="s">
        <v>10</v>
      </c>
      <c r="H44" s="103"/>
      <c r="I44" s="103">
        <v>125</v>
      </c>
      <c r="J44" s="103">
        <v>125</v>
      </c>
      <c r="K44" s="103">
        <v>71</v>
      </c>
      <c r="L44" s="120" t="s">
        <v>228</v>
      </c>
    </row>
    <row r="45" spans="1:13" ht="47.25" hidden="1" x14ac:dyDescent="0.25">
      <c r="A45" s="113" t="s">
        <v>341</v>
      </c>
      <c r="B45" s="163">
        <v>27</v>
      </c>
      <c r="C45" s="99" t="s">
        <v>268</v>
      </c>
      <c r="D45" s="157">
        <v>984675500</v>
      </c>
      <c r="E45" s="158">
        <v>0.83499506791831424</v>
      </c>
      <c r="F45" s="129" t="s">
        <v>320</v>
      </c>
      <c r="G45" s="103" t="s">
        <v>10</v>
      </c>
      <c r="H45" s="103"/>
      <c r="I45" s="103">
        <v>125</v>
      </c>
      <c r="J45" s="103">
        <v>125</v>
      </c>
      <c r="K45" s="103">
        <v>110</v>
      </c>
      <c r="L45" s="120" t="s">
        <v>228</v>
      </c>
    </row>
    <row r="46" spans="1:13" ht="45" hidden="1" x14ac:dyDescent="0.25">
      <c r="A46" s="113" t="s">
        <v>341</v>
      </c>
      <c r="B46" s="289">
        <v>28</v>
      </c>
      <c r="C46" s="272" t="s">
        <v>269</v>
      </c>
      <c r="D46" s="157">
        <v>8678519638</v>
      </c>
      <c r="E46" s="158">
        <v>0.89452572982701128</v>
      </c>
      <c r="F46" s="111" t="s">
        <v>321</v>
      </c>
      <c r="G46" s="113" t="s">
        <v>263</v>
      </c>
      <c r="H46" s="113"/>
      <c r="I46" s="103">
        <v>0.02</v>
      </c>
      <c r="J46" s="103">
        <v>0.02</v>
      </c>
      <c r="K46" s="139">
        <v>0.05</v>
      </c>
      <c r="L46" s="120" t="s">
        <v>228</v>
      </c>
    </row>
    <row r="47" spans="1:13" ht="45" hidden="1" x14ac:dyDescent="0.25">
      <c r="A47" s="113" t="s">
        <v>341</v>
      </c>
      <c r="B47" s="289"/>
      <c r="C47" s="275"/>
      <c r="D47" s="99"/>
      <c r="E47" s="100"/>
      <c r="F47" s="111" t="s">
        <v>322</v>
      </c>
      <c r="G47" s="113" t="s">
        <v>263</v>
      </c>
      <c r="H47" s="113"/>
      <c r="I47" s="103">
        <v>0.03</v>
      </c>
      <c r="J47" s="103">
        <v>0.03</v>
      </c>
      <c r="K47" s="139">
        <v>0.2</v>
      </c>
      <c r="L47" s="132" t="s">
        <v>230</v>
      </c>
    </row>
    <row r="48" spans="1:13" ht="38.25" hidden="1" x14ac:dyDescent="0.25">
      <c r="A48" s="113" t="s">
        <v>341</v>
      </c>
      <c r="B48" s="289"/>
      <c r="C48" s="273"/>
      <c r="D48" s="99"/>
      <c r="E48" s="100"/>
      <c r="F48" s="135" t="s">
        <v>323</v>
      </c>
      <c r="G48" s="136" t="s">
        <v>10</v>
      </c>
      <c r="H48" s="136"/>
      <c r="I48" s="137">
        <v>104421</v>
      </c>
      <c r="J48" s="137">
        <v>104421</v>
      </c>
      <c r="K48" s="137">
        <v>502133</v>
      </c>
      <c r="L48" s="132" t="s">
        <v>230</v>
      </c>
    </row>
    <row r="49" spans="1:12" ht="63" hidden="1" x14ac:dyDescent="0.25">
      <c r="A49" s="113" t="s">
        <v>341</v>
      </c>
      <c r="B49" s="96">
        <v>29</v>
      </c>
      <c r="C49" s="99" t="s">
        <v>270</v>
      </c>
      <c r="D49" s="157">
        <v>1610156332</v>
      </c>
      <c r="E49" s="158">
        <v>0.65895477470941621</v>
      </c>
      <c r="F49" s="129" t="s">
        <v>324</v>
      </c>
      <c r="G49" s="103" t="s">
        <v>10</v>
      </c>
      <c r="H49" s="103"/>
      <c r="I49" s="114">
        <v>382368</v>
      </c>
      <c r="J49" s="114">
        <v>382368</v>
      </c>
      <c r="K49" s="114">
        <v>391227</v>
      </c>
      <c r="L49" s="132" t="s">
        <v>230</v>
      </c>
    </row>
    <row r="50" spans="1:12" ht="78.75" hidden="1" x14ac:dyDescent="0.25">
      <c r="A50" s="113" t="s">
        <v>341</v>
      </c>
      <c r="B50" s="96">
        <v>30</v>
      </c>
      <c r="C50" s="99" t="s">
        <v>271</v>
      </c>
      <c r="D50" s="157">
        <v>470614000</v>
      </c>
      <c r="E50" s="158">
        <v>0.71741800073945949</v>
      </c>
      <c r="F50" s="100"/>
      <c r="G50" s="100"/>
      <c r="H50" s="100"/>
      <c r="I50" s="100"/>
      <c r="J50" s="100"/>
      <c r="K50" s="100"/>
      <c r="L50" s="100"/>
    </row>
    <row r="51" spans="1:12" ht="47.25" hidden="1" x14ac:dyDescent="0.25">
      <c r="A51" s="113" t="s">
        <v>341</v>
      </c>
      <c r="B51" s="96">
        <v>31</v>
      </c>
      <c r="C51" s="99" t="s">
        <v>273</v>
      </c>
      <c r="D51" s="157">
        <v>10959250834</v>
      </c>
      <c r="E51" s="158">
        <v>0.63699752727094117</v>
      </c>
      <c r="F51" s="100"/>
      <c r="G51" s="100"/>
      <c r="H51" s="100"/>
      <c r="I51" s="100"/>
      <c r="J51" s="100"/>
      <c r="K51" s="100"/>
      <c r="L51" s="100"/>
    </row>
    <row r="52" spans="1:12" ht="63" hidden="1" x14ac:dyDescent="0.25">
      <c r="A52" s="113" t="s">
        <v>341</v>
      </c>
      <c r="B52" s="96">
        <v>32</v>
      </c>
      <c r="C52" s="99" t="s">
        <v>274</v>
      </c>
      <c r="D52" s="157">
        <v>1099474854</v>
      </c>
      <c r="E52" s="158">
        <v>0.50023816006254929</v>
      </c>
      <c r="F52" s="100"/>
      <c r="G52" s="100"/>
      <c r="H52" s="100"/>
      <c r="I52" s="100"/>
      <c r="J52" s="100"/>
      <c r="K52" s="100"/>
      <c r="L52" s="100"/>
    </row>
    <row r="53" spans="1:12" ht="63" hidden="1" x14ac:dyDescent="0.25">
      <c r="A53" s="113" t="s">
        <v>341</v>
      </c>
      <c r="B53" s="96">
        <v>33</v>
      </c>
      <c r="C53" s="99" t="s">
        <v>275</v>
      </c>
      <c r="D53" s="157">
        <v>1225887247</v>
      </c>
      <c r="E53" s="158">
        <v>0.78202327036688712</v>
      </c>
      <c r="F53" s="100"/>
      <c r="G53" s="100"/>
      <c r="H53" s="100"/>
      <c r="I53" s="100"/>
      <c r="J53" s="100"/>
      <c r="K53" s="100"/>
      <c r="L53" s="100"/>
    </row>
    <row r="54" spans="1:12" ht="31.5" hidden="1" x14ac:dyDescent="0.25">
      <c r="A54" s="113" t="s">
        <v>341</v>
      </c>
      <c r="B54" s="96">
        <v>34</v>
      </c>
      <c r="C54" s="99" t="s">
        <v>276</v>
      </c>
      <c r="D54" s="157">
        <v>1626881968</v>
      </c>
      <c r="E54" s="158">
        <v>0.71637616122376246</v>
      </c>
      <c r="F54" s="100"/>
      <c r="G54" s="100"/>
      <c r="H54" s="100"/>
      <c r="I54" s="100"/>
      <c r="J54" s="100"/>
      <c r="K54" s="100"/>
      <c r="L54" s="100"/>
    </row>
    <row r="55" spans="1:12" ht="31.5" hidden="1" x14ac:dyDescent="0.25">
      <c r="A55" s="113" t="s">
        <v>341</v>
      </c>
      <c r="B55" s="96">
        <v>35</v>
      </c>
      <c r="C55" s="99" t="s">
        <v>327</v>
      </c>
      <c r="D55" s="157">
        <v>9706148331</v>
      </c>
      <c r="E55" s="158">
        <v>0.60693651725731079</v>
      </c>
      <c r="F55" s="100"/>
      <c r="G55" s="100"/>
      <c r="H55" s="100"/>
      <c r="I55" s="100"/>
      <c r="J55" s="100"/>
      <c r="K55" s="100"/>
      <c r="L55" s="100"/>
    </row>
    <row r="56" spans="1:12" ht="78.75" hidden="1" x14ac:dyDescent="0.25">
      <c r="A56" s="113" t="s">
        <v>341</v>
      </c>
      <c r="B56" s="96">
        <v>36</v>
      </c>
      <c r="C56" s="99" t="s">
        <v>277</v>
      </c>
      <c r="D56" s="157">
        <v>200359000</v>
      </c>
      <c r="E56" s="158">
        <v>0.55500868940252246</v>
      </c>
      <c r="F56" s="100"/>
      <c r="G56" s="100"/>
      <c r="H56" s="100"/>
      <c r="I56" s="100"/>
      <c r="J56" s="100"/>
      <c r="K56" s="100"/>
      <c r="L56" s="100"/>
    </row>
    <row r="57" spans="1:12" ht="63" hidden="1" x14ac:dyDescent="0.25">
      <c r="A57" s="113" t="s">
        <v>342</v>
      </c>
      <c r="B57" s="97">
        <v>37</v>
      </c>
      <c r="C57" s="99" t="s">
        <v>272</v>
      </c>
      <c r="D57" s="155">
        <v>3551722458</v>
      </c>
      <c r="E57" s="156">
        <v>0.6817470051878699</v>
      </c>
      <c r="F57" s="107" t="s">
        <v>325</v>
      </c>
      <c r="G57" s="103" t="s">
        <v>283</v>
      </c>
      <c r="H57" s="103"/>
      <c r="I57" s="103">
        <v>1</v>
      </c>
      <c r="J57" s="103">
        <v>1</v>
      </c>
      <c r="K57" s="103">
        <v>1</v>
      </c>
      <c r="L57" s="132" t="s">
        <v>230</v>
      </c>
    </row>
    <row r="58" spans="1:12" ht="47.25" hidden="1" customHeight="1" x14ac:dyDescent="0.25">
      <c r="A58" s="113" t="s">
        <v>342</v>
      </c>
      <c r="B58" s="288">
        <v>38</v>
      </c>
      <c r="C58" s="285" t="s">
        <v>344</v>
      </c>
      <c r="D58" s="155">
        <v>332262240</v>
      </c>
      <c r="E58" s="156">
        <v>0.59507258483539993</v>
      </c>
      <c r="F58" s="113" t="s">
        <v>326</v>
      </c>
      <c r="G58" s="103" t="s">
        <v>283</v>
      </c>
      <c r="H58" s="103"/>
      <c r="I58" s="103">
        <v>122</v>
      </c>
      <c r="J58" s="103">
        <v>125</v>
      </c>
      <c r="K58" s="103">
        <v>110</v>
      </c>
      <c r="L58" s="120" t="s">
        <v>228</v>
      </c>
    </row>
    <row r="59" spans="1:12" ht="30" hidden="1" x14ac:dyDescent="0.25">
      <c r="A59" s="113" t="s">
        <v>342</v>
      </c>
      <c r="B59" s="288"/>
      <c r="C59" s="287"/>
      <c r="D59" s="99"/>
      <c r="E59" s="100"/>
      <c r="F59" s="113" t="s">
        <v>329</v>
      </c>
      <c r="G59" s="103" t="s">
        <v>283</v>
      </c>
      <c r="H59" s="103"/>
      <c r="I59" s="103">
        <v>125</v>
      </c>
      <c r="J59" s="103">
        <v>125</v>
      </c>
      <c r="K59" s="103">
        <v>80</v>
      </c>
      <c r="L59" s="120" t="s">
        <v>228</v>
      </c>
    </row>
    <row r="60" spans="1:12" ht="63" hidden="1" x14ac:dyDescent="0.25">
      <c r="A60" s="113" t="s">
        <v>342</v>
      </c>
      <c r="B60" s="97">
        <v>39</v>
      </c>
      <c r="C60" s="99" t="s">
        <v>278</v>
      </c>
      <c r="D60" s="155">
        <v>400000000</v>
      </c>
      <c r="E60" s="156">
        <v>0.99998765000000001</v>
      </c>
      <c r="F60" s="100"/>
      <c r="G60" s="100"/>
      <c r="H60" s="100"/>
      <c r="I60" s="100"/>
      <c r="J60" s="100"/>
      <c r="K60" s="100"/>
      <c r="L60" s="100"/>
    </row>
    <row r="61" spans="1:12" ht="47.25" hidden="1" x14ac:dyDescent="0.25">
      <c r="A61" s="164" t="s">
        <v>343</v>
      </c>
      <c r="B61" s="97">
        <v>40</v>
      </c>
      <c r="C61" s="99" t="s">
        <v>279</v>
      </c>
      <c r="D61" s="155">
        <v>8040233279</v>
      </c>
      <c r="E61" s="156">
        <v>0.14241718595289529</v>
      </c>
      <c r="F61" s="100"/>
      <c r="G61" s="100"/>
      <c r="H61" s="100"/>
      <c r="I61" s="100"/>
      <c r="J61" s="100"/>
      <c r="K61" s="100"/>
      <c r="L61" s="100"/>
    </row>
    <row r="62" spans="1:12" ht="47.25" hidden="1" x14ac:dyDescent="0.25">
      <c r="A62" s="113" t="s">
        <v>342</v>
      </c>
      <c r="B62" s="97">
        <v>41</v>
      </c>
      <c r="C62" s="99" t="s">
        <v>280</v>
      </c>
      <c r="D62" s="155">
        <v>4019976050</v>
      </c>
      <c r="E62" s="156">
        <v>0.83139917637071492</v>
      </c>
      <c r="F62" s="100"/>
      <c r="G62" s="100"/>
      <c r="H62" s="100"/>
      <c r="I62" s="100"/>
      <c r="J62" s="100"/>
      <c r="K62" s="100"/>
      <c r="L62" s="100"/>
    </row>
    <row r="63" spans="1:12" ht="54" customHeight="1" x14ac:dyDescent="0.25">
      <c r="A63" s="113" t="s">
        <v>340</v>
      </c>
      <c r="B63" s="283">
        <v>42</v>
      </c>
      <c r="C63" s="272" t="s">
        <v>282</v>
      </c>
      <c r="D63" s="155">
        <v>6919013064</v>
      </c>
      <c r="E63" s="156">
        <v>0.84480396885112752</v>
      </c>
      <c r="F63" s="141" t="s">
        <v>286</v>
      </c>
      <c r="G63" s="110" t="s">
        <v>10</v>
      </c>
      <c r="H63" s="110"/>
      <c r="I63" s="143">
        <v>21</v>
      </c>
      <c r="J63" s="143">
        <v>10</v>
      </c>
      <c r="K63" s="143">
        <v>9</v>
      </c>
      <c r="L63" s="120" t="s">
        <v>228</v>
      </c>
    </row>
    <row r="64" spans="1:12" ht="44.25" customHeight="1" x14ac:dyDescent="0.25">
      <c r="A64" s="113" t="s">
        <v>340</v>
      </c>
      <c r="B64" s="283"/>
      <c r="C64" s="275"/>
      <c r="D64" s="99"/>
      <c r="E64" s="100"/>
      <c r="F64" s="140" t="s">
        <v>284</v>
      </c>
      <c r="G64" s="110" t="s">
        <v>10</v>
      </c>
      <c r="H64" s="100"/>
      <c r="I64" s="103">
        <v>273946</v>
      </c>
      <c r="J64" s="103">
        <v>301341</v>
      </c>
      <c r="K64" s="103">
        <v>398023</v>
      </c>
      <c r="L64" s="132" t="s">
        <v>230</v>
      </c>
    </row>
    <row r="65" spans="1:12" ht="86.25" customHeight="1" x14ac:dyDescent="0.25">
      <c r="A65" s="113" t="s">
        <v>340</v>
      </c>
      <c r="B65" s="283"/>
      <c r="C65" s="273"/>
      <c r="D65" s="99"/>
      <c r="E65" s="100"/>
      <c r="F65" s="107" t="s">
        <v>146</v>
      </c>
      <c r="G65" s="110" t="s">
        <v>10</v>
      </c>
      <c r="H65" s="100"/>
      <c r="I65" s="103">
        <v>16980</v>
      </c>
      <c r="J65" s="103">
        <v>16980</v>
      </c>
      <c r="K65" s="103">
        <v>21603</v>
      </c>
      <c r="L65" s="132" t="s">
        <v>230</v>
      </c>
    </row>
    <row r="66" spans="1:12" ht="47.25" customHeight="1" x14ac:dyDescent="0.25">
      <c r="A66" s="113" t="s">
        <v>340</v>
      </c>
      <c r="B66" s="286">
        <v>43</v>
      </c>
      <c r="C66" s="284" t="s">
        <v>281</v>
      </c>
      <c r="D66" s="155">
        <v>1467743422</v>
      </c>
      <c r="E66" s="156">
        <v>0.4808457891354801</v>
      </c>
      <c r="F66" s="141" t="s">
        <v>285</v>
      </c>
      <c r="G66" s="110" t="s">
        <v>10</v>
      </c>
      <c r="H66" s="110">
        <v>22</v>
      </c>
      <c r="I66" s="110">
        <v>96</v>
      </c>
      <c r="J66" s="110">
        <v>125</v>
      </c>
      <c r="K66" s="103">
        <v>60</v>
      </c>
      <c r="L66" s="120" t="s">
        <v>228</v>
      </c>
    </row>
    <row r="67" spans="1:12" ht="45" x14ac:dyDescent="0.25">
      <c r="A67" s="113" t="s">
        <v>340</v>
      </c>
      <c r="B67" s="286"/>
      <c r="C67" s="284"/>
      <c r="D67" s="113"/>
      <c r="E67" s="100"/>
      <c r="F67" s="142" t="s">
        <v>287</v>
      </c>
      <c r="G67" s="110" t="s">
        <v>10</v>
      </c>
      <c r="H67" s="145">
        <v>0</v>
      </c>
      <c r="I67" s="110">
        <v>105</v>
      </c>
      <c r="J67" s="110">
        <v>125</v>
      </c>
      <c r="K67" s="110">
        <v>118</v>
      </c>
      <c r="L67" s="132" t="s">
        <v>230</v>
      </c>
    </row>
    <row r="68" spans="1:12" ht="60" x14ac:dyDescent="0.25">
      <c r="A68" s="113" t="s">
        <v>340</v>
      </c>
      <c r="B68" s="286"/>
      <c r="C68" s="284"/>
      <c r="D68" s="113"/>
      <c r="E68" s="100"/>
      <c r="F68" s="142" t="s">
        <v>288</v>
      </c>
      <c r="G68" s="110" t="s">
        <v>10</v>
      </c>
      <c r="H68" s="145">
        <v>0</v>
      </c>
      <c r="I68" s="110">
        <v>88</v>
      </c>
      <c r="J68" s="110">
        <v>125</v>
      </c>
      <c r="K68" s="110">
        <v>109</v>
      </c>
      <c r="L68" s="132" t="s">
        <v>230</v>
      </c>
    </row>
    <row r="69" spans="1:12" ht="45" x14ac:dyDescent="0.25">
      <c r="A69" s="113" t="s">
        <v>340</v>
      </c>
      <c r="B69" s="286"/>
      <c r="C69" s="284"/>
      <c r="D69" s="113"/>
      <c r="E69" s="100"/>
      <c r="F69" s="142" t="s">
        <v>289</v>
      </c>
      <c r="G69" s="110" t="s">
        <v>10</v>
      </c>
      <c r="H69" s="145">
        <v>0</v>
      </c>
      <c r="I69" s="110">
        <v>6</v>
      </c>
      <c r="J69" s="110">
        <v>8</v>
      </c>
      <c r="K69" s="110">
        <v>0</v>
      </c>
      <c r="L69" s="128" t="s">
        <v>228</v>
      </c>
    </row>
    <row r="70" spans="1:12" ht="45" x14ac:dyDescent="0.25">
      <c r="A70" s="113" t="s">
        <v>340</v>
      </c>
      <c r="B70" s="286"/>
      <c r="C70" s="285"/>
      <c r="D70" s="144"/>
      <c r="E70" s="148"/>
      <c r="F70" s="149" t="s">
        <v>290</v>
      </c>
      <c r="G70" s="150" t="s">
        <v>10</v>
      </c>
      <c r="H70" s="151">
        <v>0</v>
      </c>
      <c r="I70" s="150">
        <v>83</v>
      </c>
      <c r="J70" s="150">
        <v>125</v>
      </c>
      <c r="K70" s="150">
        <v>43</v>
      </c>
      <c r="L70" s="128" t="s">
        <v>228</v>
      </c>
    </row>
    <row r="71" spans="1:12" ht="30" hidden="1" x14ac:dyDescent="0.25">
      <c r="B71" s="100"/>
      <c r="C71" s="153" t="s">
        <v>335</v>
      </c>
      <c r="D71" s="113"/>
      <c r="E71" s="100"/>
      <c r="F71" s="152" t="s">
        <v>333</v>
      </c>
      <c r="G71" s="100"/>
      <c r="H71" s="100"/>
      <c r="I71" s="100"/>
      <c r="J71" s="100"/>
      <c r="K71" s="100"/>
      <c r="L71" s="100"/>
    </row>
    <row r="72" spans="1:12" ht="30" hidden="1" x14ac:dyDescent="0.25">
      <c r="B72" s="100"/>
      <c r="C72" s="153" t="s">
        <v>335</v>
      </c>
      <c r="D72" s="113"/>
      <c r="E72" s="100"/>
      <c r="F72" s="152" t="s">
        <v>334</v>
      </c>
      <c r="G72" s="100"/>
      <c r="H72" s="100"/>
      <c r="I72" s="100"/>
      <c r="J72" s="100"/>
      <c r="K72" s="100"/>
      <c r="L72" s="100"/>
    </row>
    <row r="75" spans="1:12" x14ac:dyDescent="0.25">
      <c r="D75" s="166">
        <f>D20+D21+D22+D29+D31+D34+D35+D36+D37+D38+D40+D41+D42+D63+D66</f>
        <v>38823534820</v>
      </c>
    </row>
  </sheetData>
  <autoFilter ref="A3:M72">
    <filterColumn colId="0">
      <filters>
        <filter val="Gerencia de salud Pública"/>
      </filters>
    </filterColumn>
  </autoFilter>
  <mergeCells count="23">
    <mergeCell ref="C63:C65"/>
    <mergeCell ref="B63:B65"/>
    <mergeCell ref="C66:C70"/>
    <mergeCell ref="B66:B70"/>
    <mergeCell ref="C31:C33"/>
    <mergeCell ref="B31:B33"/>
    <mergeCell ref="C58:C59"/>
    <mergeCell ref="B58:B59"/>
    <mergeCell ref="C46:C48"/>
    <mergeCell ref="B46:B48"/>
    <mergeCell ref="C28:C30"/>
    <mergeCell ref="B28:B30"/>
    <mergeCell ref="C38:C39"/>
    <mergeCell ref="B43:B44"/>
    <mergeCell ref="C43:C44"/>
    <mergeCell ref="C4:C6"/>
    <mergeCell ref="B4:B6"/>
    <mergeCell ref="B9:B10"/>
    <mergeCell ref="C9:C10"/>
    <mergeCell ref="B22:B27"/>
    <mergeCell ref="C22:C27"/>
    <mergeCell ref="C16:C17"/>
    <mergeCell ref="B16:B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TABLA PERIODICA</vt:lpstr>
      <vt:lpstr>PROYECTOS INDICADOR</vt:lpstr>
      <vt:lpstr>'TABLA PERIODICA'!Área_de_impresión</vt:lpstr>
    </vt:vector>
  </TitlesOfParts>
  <Company>SECCIONAL DE SALUD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MEJIA ARENAS</dc:creator>
  <cp:lastModifiedBy>DEISY JULIET PARRA SEPULVEDA</cp:lastModifiedBy>
  <cp:lastPrinted>2015-04-08T17:11:08Z</cp:lastPrinted>
  <dcterms:created xsi:type="dcterms:W3CDTF">2012-11-15T20:42:43Z</dcterms:created>
  <dcterms:modified xsi:type="dcterms:W3CDTF">2015-11-05T13:16:06Z</dcterms:modified>
</cp:coreProperties>
</file>