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Admin\OneDrive - Gobernacion de Antioquia\3 proyectos\Sofía - Yolombó\TRAMITE DE AJUSTES\20210512\Anexos\2 información financiera\"/>
    </mc:Choice>
  </mc:AlternateContent>
  <bookViews>
    <workbookView xWindow="0" yWindow="0" windowWidth="19200" windowHeight="7190"/>
  </bookViews>
  <sheets>
    <sheet name="Ajustes_presentados_OCAD" sheetId="1" r:id="rId1"/>
    <sheet name="Ajustes_informados_OCAD" sheetId="4" r:id="rId2"/>
  </sheets>
  <definedNames>
    <definedName name="_xlnm.Print_Area" localSheetId="0">Ajustes_presentados_OCAD!$B$1:$K$93</definedName>
    <definedName name="_xlnm.Print_Titles" localSheetId="0">Ajustes_presentados_OCAD!$1:$8</definedName>
  </definedName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68" i="1" l="1"/>
  <c r="I76" i="1"/>
  <c r="J63" i="1"/>
  <c r="J68" i="1"/>
  <c r="F72" i="1"/>
  <c r="D72" i="1"/>
  <c r="H72" i="1"/>
  <c r="J76" i="1"/>
  <c r="K66" i="1"/>
  <c r="K68" i="1"/>
  <c r="K76" i="1"/>
  <c r="K58" i="1"/>
  <c r="K59" i="1"/>
  <c r="K60" i="1"/>
  <c r="K61" i="1"/>
  <c r="K62" i="1"/>
  <c r="K63" i="1"/>
  <c r="K64" i="1"/>
  <c r="K65" i="1"/>
  <c r="K67" i="1"/>
  <c r="F33" i="4"/>
  <c r="F13" i="4"/>
  <c r="F31" i="1"/>
  <c r="J53" i="4"/>
  <c r="I53" i="4"/>
  <c r="K52" i="4"/>
  <c r="K51" i="4"/>
  <c r="K50" i="4"/>
  <c r="J40" i="4"/>
  <c r="I40" i="4"/>
  <c r="K39" i="4"/>
  <c r="K38" i="4"/>
  <c r="K37" i="4"/>
  <c r="J60" i="4"/>
  <c r="I60" i="4"/>
  <c r="K59" i="4"/>
  <c r="K58" i="4"/>
  <c r="K57" i="4"/>
  <c r="J20" i="4"/>
  <c r="I20" i="4"/>
  <c r="K19" i="4"/>
  <c r="K18" i="4"/>
  <c r="K17" i="4"/>
  <c r="K92" i="1"/>
  <c r="K91" i="1"/>
  <c r="K90" i="1"/>
  <c r="I86" i="1"/>
  <c r="I85" i="1"/>
  <c r="I84" i="1"/>
  <c r="J78" i="1"/>
  <c r="I78" i="1"/>
  <c r="K77" i="1"/>
  <c r="J72" i="1"/>
  <c r="K57" i="1"/>
  <c r="K56" i="1"/>
  <c r="K60" i="4"/>
  <c r="K53" i="4"/>
  <c r="K40" i="4"/>
  <c r="K20" i="4"/>
  <c r="K78" i="1"/>
  <c r="J20" i="1"/>
  <c r="K43" i="1"/>
  <c r="K44" i="1"/>
  <c r="H20" i="1"/>
  <c r="K15" i="1"/>
  <c r="K14" i="1"/>
  <c r="K13" i="1"/>
  <c r="K26" i="1"/>
  <c r="K42" i="1"/>
  <c r="I37" i="1"/>
  <c r="I38" i="1"/>
  <c r="I36" i="1"/>
  <c r="K25" i="1"/>
  <c r="K24" i="1"/>
  <c r="J16" i="1"/>
  <c r="I16" i="1"/>
  <c r="J27" i="1"/>
  <c r="I27" i="1"/>
  <c r="K16" i="1"/>
  <c r="K27" i="1"/>
</calcChain>
</file>

<file path=xl/sharedStrings.xml><?xml version="1.0" encoding="utf-8"?>
<sst xmlns="http://schemas.openxmlformats.org/spreadsheetml/2006/main" count="228" uniqueCount="103">
  <si>
    <t>Estado actual del proyecto</t>
  </si>
  <si>
    <t>Año</t>
  </si>
  <si>
    <t>Actividad</t>
  </si>
  <si>
    <t>Producto</t>
  </si>
  <si>
    <t>Indicador de Producto</t>
  </si>
  <si>
    <t>Tipo Entidad</t>
  </si>
  <si>
    <t>Entidad</t>
  </si>
  <si>
    <t>Tipo Recurso</t>
  </si>
  <si>
    <t>Nombre del Proyecto:</t>
  </si>
  <si>
    <t>Priorizado:</t>
  </si>
  <si>
    <t>Aprobado:</t>
  </si>
  <si>
    <t>Objetivo Específico</t>
  </si>
  <si>
    <t>Etapa</t>
  </si>
  <si>
    <t>Año Final MGA</t>
  </si>
  <si>
    <t>Año Final Ajustado</t>
  </si>
  <si>
    <t>Valor total del proyecto</t>
  </si>
  <si>
    <t>Como resultado del ajuste en el costo de las actividades, el nuevo valor del proyecto es:</t>
  </si>
  <si>
    <t>Código BPIN:</t>
  </si>
  <si>
    <t>OCAD al que se presentó el proyecto:</t>
  </si>
  <si>
    <t>Entidad designada como ejecutora:</t>
  </si>
  <si>
    <t>Número de Beneficiarios Ajustados</t>
  </si>
  <si>
    <t>Porcentaje de Disminución</t>
  </si>
  <si>
    <t>Meta inicial</t>
  </si>
  <si>
    <t>Cambio en la meta</t>
  </si>
  <si>
    <t>Unidad</t>
  </si>
  <si>
    <t>Totales</t>
  </si>
  <si>
    <t>Valor inicial</t>
  </si>
  <si>
    <t>Cambio en el valor</t>
  </si>
  <si>
    <t>Valor inicial 
(en pesos $)</t>
  </si>
  <si>
    <t>Valor ajustado</t>
  </si>
  <si>
    <t>Fecha de diligenciamiento:</t>
  </si>
  <si>
    <t>Cambio en el valor del proyecto 
(en pesos)</t>
  </si>
  <si>
    <t>Cambio en el valor del proyecto 
(en porcentaje)</t>
  </si>
  <si>
    <t>Viabilizado:</t>
  </si>
  <si>
    <t>Nota: El estado del proyecto debe coincidir entre las decisiones del OCAD y lo registrado en el SUIFP-SGR</t>
  </si>
  <si>
    <t>Número de beneficiarios en el SUIFP-SGR</t>
  </si>
  <si>
    <t>Unidad de medida</t>
  </si>
  <si>
    <t>Cantidad
(Meta inicial)</t>
  </si>
  <si>
    <t>Meta ajustada</t>
  </si>
  <si>
    <t>Cantidad - Meta ajustada</t>
  </si>
  <si>
    <t>Valor ajustado
(en pesos $)</t>
  </si>
  <si>
    <t>Manual operativo para ajustes, cambio de la entidad pública designada como ejecutora del proyecto o de la entidad designada para adelantar la contratación de la interventoría y liberación de recursos de los proyectos de inversión financiados con recursos del sistema general de regalías</t>
  </si>
  <si>
    <t>Costo inicial</t>
  </si>
  <si>
    <t>Costo ajustado</t>
  </si>
  <si>
    <t>Cambio en el costo</t>
  </si>
  <si>
    <t>Ampliación en el horizonte de ejecución del proyecto</t>
  </si>
  <si>
    <t>Anexo 1. Guía para la identificación de trámites</t>
  </si>
  <si>
    <t>Ha sido expedido el acto administrativo de apertura del proceso de selección o el acto administrativo unilateral que decreta el gasto con cargo a los recursos del proyecto</t>
  </si>
  <si>
    <t>3. Disminución en la cantidad de beneficiarios superior al 10%</t>
  </si>
  <si>
    <t>5. Cambio de ejecutor</t>
  </si>
  <si>
    <t>Ejecutor designado</t>
  </si>
  <si>
    <t>NIT</t>
  </si>
  <si>
    <t>Nuevo ejecutor propuesto</t>
  </si>
  <si>
    <t>2. Reducción (aumento) en las fuentes de financiación del proyecto de inversión (**)</t>
  </si>
  <si>
    <r>
      <t xml:space="preserve">Sección I: Ajustes que deben ser presentado para aprobación del OCAD, y </t>
    </r>
    <r>
      <rPr>
        <b/>
        <u/>
        <sz val="20"/>
        <color rgb="FFFFC000"/>
        <rFont val="Calibri"/>
        <family val="2"/>
        <scheme val="minor"/>
      </rPr>
      <t>NO</t>
    </r>
    <r>
      <rPr>
        <b/>
        <sz val="16"/>
        <color theme="0"/>
        <rFont val="Calibri"/>
        <family val="2"/>
        <scheme val="minor"/>
      </rPr>
      <t xml:space="preserve"> ha sido expedido el acto administrativo de apertura del proceso de selección o el acto administrativo unilateral que decreta el gasto con cargo a los recursos del proyecto</t>
    </r>
  </si>
  <si>
    <t>(**) Notas: - Aunque el Artículo 6 del Acuerdo 37 solo considera las reducciones de las fuentes de financiación debe tenerse presente que en caso de presentarse un incremento del valor total del proyecto, las fuentes de financiación también se incrementaran, ya que el valor total de los costos del proyecto debe ser igual al valor total de las fuentes de financiación - En el campo "Etapa" se consideran las etapas de Preinversión, Inversión u Operación que se van a financiar con los recursos.</t>
  </si>
  <si>
    <r>
      <t xml:space="preserve">Sección I: Ajustes que deben ser considerados para aprobación por parte de la entidad pública designada como ejecutora, y </t>
    </r>
    <r>
      <rPr>
        <b/>
        <u/>
        <sz val="20"/>
        <color rgb="FFFFC000"/>
        <rFont val="Calibri"/>
        <family val="2"/>
        <scheme val="minor"/>
      </rPr>
      <t>NO</t>
    </r>
    <r>
      <rPr>
        <b/>
        <sz val="16"/>
        <color theme="0"/>
        <rFont val="Calibri"/>
        <family val="2"/>
        <scheme val="minor"/>
      </rPr>
      <t xml:space="preserve"> ha sido expedido el acto administrativo de apertura del proceso de selección o el acto administrativo unilateral que decreta el gasto con cargo a los recursos del proyecto</t>
    </r>
  </si>
  <si>
    <r>
      <t xml:space="preserve">Sección II: Ajustes que deben ser considerados para aprobación por parte de la entidad pública designada como ejecutora,, y </t>
    </r>
    <r>
      <rPr>
        <b/>
        <u/>
        <sz val="20"/>
        <color rgb="FFFFC000"/>
        <rFont val="Calibri"/>
        <family val="2"/>
        <scheme val="minor"/>
      </rPr>
      <t>HA SIDO</t>
    </r>
    <r>
      <rPr>
        <b/>
        <sz val="16"/>
        <color theme="0"/>
        <rFont val="Calibri"/>
        <family val="2"/>
        <scheme val="minor"/>
      </rPr>
      <t xml:space="preserve"> expedido el acto administrativo de apertura del proceso de selección o el acto administrativo unilateral que decreta el gasto con cargo a los recursos del proyecto</t>
    </r>
  </si>
  <si>
    <t>Número de años en los que se amplia</t>
  </si>
  <si>
    <t>(*) Notas: - Cuando una redistribución de costos implique la entrega de los bienes y/o servicios en año posterior al aprobado por el OCAD, previamente a la realización del ajuste, es necesario tramitar ante esa instancia la aprobación de la vigencia futura correspondiente.</t>
  </si>
  <si>
    <r>
      <t xml:space="preserve">Sección II: Ajustes que deben ser presentados para aprobación del OCAD, y </t>
    </r>
    <r>
      <rPr>
        <b/>
        <u/>
        <sz val="20"/>
        <color rgb="FFFFC000"/>
        <rFont val="Calibri"/>
        <family val="2"/>
        <scheme val="minor"/>
      </rPr>
      <t>HA SIDO</t>
    </r>
    <r>
      <rPr>
        <b/>
        <sz val="16"/>
        <color theme="0"/>
        <rFont val="Calibri"/>
        <family val="2"/>
        <scheme val="minor"/>
      </rPr>
      <t xml:space="preserve"> expedido el acto administrativo de apertura del proceso de selección o el acto administrativo unilateral que decreta el gasto con cargo a los recursos del proyecto</t>
    </r>
  </si>
  <si>
    <t>1. Incrementos hasta del 50%  del valor inicial total del proyecto. Para recursos SGR, incrementos que acumulados no superan el 20% del valor total inicial del proyecto. (*)</t>
  </si>
  <si>
    <t>1. Incrementos de recursos del SGR que acumulados no superen el 20%  del valor inicial total del proyecto o Incrementos hasta del 50% del valor inicial de recursos del SGR circunstancias de fuerza mayor o caso fortuito. (*)</t>
  </si>
  <si>
    <t>(**) Notas: - Debe tenerse presente que en caso de ocurrir un incremento del valor total del proyecto, las fuentes de financiación también se incrementaran, ya que el valor total de los costos del proyecto debe ser igual al valor total de las fuentes de financiación - En el campo "Etapa" se consideran las etapas de Preinversión, Inversión u Operación que se van a financiar con los recursos.</t>
  </si>
  <si>
    <t xml:space="preserve">(***) Notas: -  Aunque el Artículo 6 del Acuerdo 37 solo consideraincrementos en el valor del proyecto, estos además de reflejar cambios en las fuentes de financiación puede representar la inclusión de actividades y cambios en las metas de  los indicadores de producto - No se pueden agregar objetivos específicos ni productos solamente modificar la cantidad a entregar -  Es importante recordar que una actividad con costos debe estar asociada a un producto cuya meta del indicador de producto sea mayor a cero. </t>
  </si>
  <si>
    <t xml:space="preserve">(***) Notas: -  Aunque el Artículo 6 del Acuerdo 37 solo considera las reducciones en las metas de producto o cambios en las metas de los indicadores de producto, debe tenerse presente que los cambios en el valor del proyecto y en las fuentes de financiación, pueden representar cambios en dichas metas  e incorporación de nuevas actividades. - No se pueden agregar objetivos específicos ni productos solamente modificar la cantidad a entregar -  Es importante recordar que una actividad con costos debe estar asociada a un producto cuya meta del indicador de producto sea mayor a cero. </t>
  </si>
  <si>
    <t>(**) Notas: - Regularmente cuando se presenta un aumento o una disminución de los costos de las actividades se veran afectadas las fuentes de financiación. - La entidadad pública designada ejecutora podrá considerar ajustes de fuentes de financiación en los siguientes casos: 1. Disminución de valor de cualquier de ellas, 2. Aumento de valor de fuentes de financiación diferentes al SGR y 3. Sustitución o reemplazo de fuentes. - b. Cuando la(s) fuente(s) de financiación que disminuye(n) su valor  corresponde(n) a los recursos del SGR aprobados por el OCAD,  podría requerir el trámite de liberación  parcial de recursos, según lo dispuesto en el parágrafo 1 del artículo 10 del Acuerdo 37 - En el campo "Etapa" se consideran las etapas de Preinversión, Inversión u Operación que se van a financiar con los recursos.</t>
  </si>
  <si>
    <t>4.1 Reducción en la meta de los productos</t>
  </si>
  <si>
    <t>No de beneficiarios en el SUIFP-SGR</t>
  </si>
  <si>
    <t>4. Reducción en la meta de los productos o cambio en la meta de los indicadores de producto (***)</t>
  </si>
  <si>
    <t>4.2 Cambio en las metas de los indicadores de producto</t>
  </si>
  <si>
    <t>(*) Nota: No se pueden modificar ni agregar tanto objetivos específicos como productos. Así mismo no se podrán modificar las descripciones de las actividades. Es posible modificar el valor ($) de las actividades y/o agregar nuevas actividades con su respectivo costo.</t>
  </si>
  <si>
    <t xml:space="preserve">1. Disminución de la cantidad de beneficiarios del proyecto en un porcentaje igual o inferior al 10% o Incremento de estos </t>
  </si>
  <si>
    <t>OCAD Regional Eje Cafetero</t>
  </si>
  <si>
    <t>Mejoramiento de los índices de seguridad alimentaria en la población más vulnerable del Departamento Antioquia</t>
  </si>
  <si>
    <t>SI</t>
  </si>
  <si>
    <t>Departamento de Antioquia</t>
  </si>
  <si>
    <t>NO</t>
  </si>
  <si>
    <t xml:space="preserve">2. Redistribución de costos de las actividades asociadas a los productos, manteniendo el valor aprobado para el proyecto </t>
  </si>
  <si>
    <t>4. Reducción o aumento costos</t>
  </si>
  <si>
    <t>5. Modificación en las fuentes de financiación del proyecto de inversión</t>
  </si>
  <si>
    <t>Mejoramiento de la vía Sofía - Yolombó en la subregión Nordeste del departamento de Antioquia</t>
  </si>
  <si>
    <t>(SI)</t>
  </si>
  <si>
    <t>Realizar obras preliminares</t>
  </si>
  <si>
    <t>Realizar afirmado, sub - bases y bases granulares</t>
  </si>
  <si>
    <t>Mejorar las vías secundarias.</t>
  </si>
  <si>
    <t>Vía secundaria mejorada</t>
  </si>
  <si>
    <t>Inversión</t>
  </si>
  <si>
    <t>Realizar movimiento de tierra y materiales.</t>
  </si>
  <si>
    <t>Instalar acero y elementos metálicos</t>
  </si>
  <si>
    <t>Realizar obras de concreto, morteros y obras varias</t>
  </si>
  <si>
    <t>Instalar geotextiles y pavimentos.</t>
  </si>
  <si>
    <t>Instalar señalización</t>
  </si>
  <si>
    <t>Realizar interventoría</t>
  </si>
  <si>
    <t>Realizar Plan de Manejo de Tránsito</t>
  </si>
  <si>
    <t xml:space="preserve"> Realizar Plan de Manejo Ambiental</t>
  </si>
  <si>
    <t>Servicio de Información Geográfica - SIG</t>
  </si>
  <si>
    <t>Realizar caracterización vial</t>
  </si>
  <si>
    <t>Departamentos</t>
  </si>
  <si>
    <t>Antioquia</t>
  </si>
  <si>
    <t>Asignación para la inversión regional del 60%</t>
  </si>
  <si>
    <t>Recursos propios</t>
  </si>
  <si>
    <t>Items no previstos / Items de obra extra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</si>
</sst>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_(&quot;$&quot;\ * #,##0.00_);_(&quot;$&quot;\ * \(#,##0.00\);_(&quot;$&quot;\ * &quot;-&quot;??_);_(@_)"/>
    <numFmt numFmtId="166" formatCode="&quot;$&quot;\ #,##0.00"/>
    <numFmt numFmtId="167" formatCode="&quot;$&quot;\ #,##0"/>
    <numFmt numFmtId="168" formatCode="0.0%"/>
  </numFmts>
  <fonts count="17" x14ac:knownFonts="1">
    <font>
      <sz val="11"/>
      <color theme="1"/>
      <name val="Calibri"/>
      <family val="2"/>
      <scheme val="minor"/>
    </font>
    <font>
      <b/>
      <sz val="11"/>
      <color theme="1"/>
      <name val="Calibri"/>
      <family val="2"/>
      <scheme val="minor"/>
    </font>
    <font>
      <b/>
      <sz val="18"/>
      <color theme="1"/>
      <name val="Calibri"/>
      <family val="2"/>
      <scheme val="minor"/>
    </font>
    <font>
      <b/>
      <sz val="1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b/>
      <sz val="16"/>
      <color theme="1"/>
      <name val="Calibri"/>
      <family val="2"/>
      <scheme val="minor"/>
    </font>
    <font>
      <b/>
      <sz val="12"/>
      <color theme="1"/>
      <name val="Calibri"/>
      <family val="2"/>
      <scheme val="minor"/>
    </font>
    <font>
      <b/>
      <sz val="12"/>
      <color rgb="FF000000"/>
      <name val="Calibri"/>
      <family val="2"/>
      <scheme val="minor"/>
    </font>
    <font>
      <sz val="9"/>
      <color theme="1"/>
      <name val="Calibri"/>
      <family val="2"/>
      <scheme val="minor"/>
    </font>
    <font>
      <b/>
      <sz val="12"/>
      <name val="Calibri"/>
      <family val="2"/>
      <scheme val="minor"/>
    </font>
    <font>
      <sz val="14"/>
      <color theme="1"/>
      <name val="Calibri"/>
      <family val="2"/>
      <scheme val="minor"/>
    </font>
    <font>
      <b/>
      <sz val="16"/>
      <color theme="0"/>
      <name val="Calibri"/>
      <family val="2"/>
      <scheme val="minor"/>
    </font>
    <font>
      <b/>
      <u/>
      <sz val="20"/>
      <color rgb="FFFFC000"/>
      <name val="Calibri"/>
      <family val="2"/>
      <scheme val="minor"/>
    </font>
    <font>
      <u/>
      <sz val="11"/>
      <color theme="10"/>
      <name val="Calibri"/>
      <family val="2"/>
      <scheme val="minor"/>
    </font>
    <font>
      <u/>
      <sz val="11"/>
      <color theme="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rgb="FF076D9E"/>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59999389629810485"/>
        <bgColor indexed="64"/>
      </patternFill>
    </fill>
  </fills>
  <borders count="3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right/>
      <top style="thin">
        <color auto="1"/>
      </top>
      <bottom style="medium">
        <color auto="1"/>
      </bottom>
      <diagonal/>
    </border>
    <border>
      <left/>
      <right/>
      <top style="thin">
        <color theme="9" tint="-0.249977111117893"/>
      </top>
      <bottom style="thin">
        <color theme="9" tint="-0.249977111117893"/>
      </bottom>
      <diagonal/>
    </border>
    <border>
      <left style="thin">
        <color theme="9" tint="-0.249977111117893"/>
      </left>
      <right/>
      <top style="thin">
        <color theme="9" tint="-0.249977111117893"/>
      </top>
      <bottom style="thin">
        <color theme="9" tint="-0.249977111117893"/>
      </bottom>
      <diagonal/>
    </border>
    <border>
      <left/>
      <right style="thin">
        <color theme="9" tint="-0.249977111117893"/>
      </right>
      <top style="thin">
        <color theme="9" tint="-0.249977111117893"/>
      </top>
      <bottom style="thin">
        <color theme="9" tint="-0.249977111117893"/>
      </bottom>
      <diagonal/>
    </border>
    <border>
      <left style="thin">
        <color auto="1"/>
      </left>
      <right/>
      <top/>
      <bottom/>
      <diagonal/>
    </border>
    <border>
      <left style="thin">
        <color auto="1"/>
      </left>
      <right style="thin">
        <color theme="9" tint="-0.249977111117893"/>
      </right>
      <top style="thin">
        <color auto="1"/>
      </top>
      <bottom style="thin">
        <color auto="1"/>
      </bottom>
      <diagonal/>
    </border>
    <border>
      <left style="thin">
        <color theme="9" tint="-0.249977111117893"/>
      </left>
      <right style="thin">
        <color theme="9" tint="-0.249977111117893"/>
      </right>
      <top style="thin">
        <color auto="1"/>
      </top>
      <bottom style="thin">
        <color auto="1"/>
      </bottom>
      <diagonal/>
    </border>
    <border>
      <left style="thin">
        <color theme="9" tint="-0.249977111117893"/>
      </left>
      <right/>
      <top style="thin">
        <color auto="1"/>
      </top>
      <bottom style="thin">
        <color auto="1"/>
      </bottom>
      <diagonal/>
    </border>
    <border>
      <left style="thin">
        <color theme="9" tint="-0.249977111117893"/>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4">
    <xf numFmtId="0" fontId="0" fillId="0" borderId="0"/>
    <xf numFmtId="165"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cellStyleXfs>
  <cellXfs count="158">
    <xf numFmtId="0" fontId="0" fillId="0" borderId="0" xfId="0"/>
    <xf numFmtId="0" fontId="1" fillId="0" borderId="0" xfId="0" applyFont="1" applyBorder="1" applyAlignment="1">
      <alignment horizontal="center" vertical="center"/>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1" xfId="0" applyBorder="1" applyAlignment="1">
      <alignment vertical="center"/>
    </xf>
    <xf numFmtId="0" fontId="0" fillId="0" borderId="0" xfId="0" applyAlignment="1">
      <alignment horizontal="center" vertical="center"/>
    </xf>
    <xf numFmtId="0" fontId="2" fillId="0" borderId="0" xfId="0" applyFont="1" applyBorder="1" applyAlignment="1">
      <alignment horizontal="center" vertical="center"/>
    </xf>
    <xf numFmtId="0" fontId="0" fillId="0" borderId="0" xfId="0" applyBorder="1" applyAlignment="1">
      <alignment vertical="center"/>
    </xf>
    <xf numFmtId="0" fontId="1" fillId="0" borderId="0" xfId="0" applyFont="1" applyBorder="1" applyAlignment="1">
      <alignment vertical="center"/>
    </xf>
    <xf numFmtId="0" fontId="0" fillId="0" borderId="0" xfId="0"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0" fillId="0" borderId="0" xfId="0" applyFill="1" applyAlignment="1">
      <alignment vertical="center"/>
    </xf>
    <xf numFmtId="0" fontId="0" fillId="0" borderId="0" xfId="0"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7" fillId="0" borderId="0" xfId="0" applyFont="1" applyBorder="1" applyAlignment="1">
      <alignment horizontal="left" vertical="center"/>
    </xf>
    <xf numFmtId="9" fontId="0" fillId="0" borderId="0" xfId="3" applyFont="1" applyBorder="1" applyAlignment="1">
      <alignment horizontal="center" vertical="center"/>
    </xf>
    <xf numFmtId="3" fontId="0" fillId="0" borderId="0" xfId="0" applyNumberFormat="1" applyBorder="1" applyAlignment="1">
      <alignment horizontal="center" vertical="center"/>
    </xf>
    <xf numFmtId="0" fontId="1" fillId="0" borderId="0" xfId="0" applyFont="1" applyFill="1" applyBorder="1" applyAlignment="1">
      <alignment horizontal="left" vertical="center" wrapText="1"/>
    </xf>
    <xf numFmtId="3" fontId="0" fillId="0" borderId="0" xfId="0" applyNumberFormat="1" applyFill="1" applyBorder="1" applyAlignment="1">
      <alignment horizontal="center" vertical="center"/>
    </xf>
    <xf numFmtId="9" fontId="0" fillId="0" borderId="0" xfId="3" applyFont="1" applyFill="1" applyBorder="1" applyAlignment="1">
      <alignment horizontal="center" vertical="center"/>
    </xf>
    <xf numFmtId="3" fontId="0" fillId="0" borderId="1" xfId="0" applyNumberFormat="1" applyBorder="1" applyAlignment="1">
      <alignment vertical="center"/>
    </xf>
    <xf numFmtId="3" fontId="0" fillId="0" borderId="1" xfId="0" applyNumberFormat="1" applyBorder="1" applyAlignment="1">
      <alignment horizontal="center" vertical="center"/>
    </xf>
    <xf numFmtId="0" fontId="5" fillId="0" borderId="0" xfId="0" applyFont="1" applyBorder="1" applyAlignment="1">
      <alignment vertical="center"/>
    </xf>
    <xf numFmtId="0" fontId="1" fillId="2" borderId="10" xfId="0" applyFont="1" applyFill="1" applyBorder="1" applyAlignment="1">
      <alignment horizontal="center" vertical="center" wrapText="1"/>
    </xf>
    <xf numFmtId="0" fontId="1" fillId="2" borderId="10" xfId="0" applyFont="1" applyFill="1" applyBorder="1" applyAlignment="1">
      <alignment horizontal="center" vertical="center"/>
    </xf>
    <xf numFmtId="0" fontId="0" fillId="0" borderId="1" xfId="0" quotePrefix="1" applyBorder="1" applyAlignment="1">
      <alignment horizontal="left" vertical="center" wrapText="1"/>
    </xf>
    <xf numFmtId="0" fontId="1" fillId="2" borderId="11" xfId="0" applyFont="1" applyFill="1" applyBorder="1" applyAlignment="1">
      <alignment horizontal="right" vertical="center" wrapText="1"/>
    </xf>
    <xf numFmtId="0" fontId="1" fillId="2" borderId="13" xfId="0" applyFont="1" applyFill="1" applyBorder="1" applyAlignment="1">
      <alignment horizontal="right" vertical="center"/>
    </xf>
    <xf numFmtId="0" fontId="0" fillId="0" borderId="16" xfId="0" applyBorder="1" applyAlignment="1">
      <alignment horizontal="center" vertical="center"/>
    </xf>
    <xf numFmtId="0" fontId="1" fillId="2" borderId="17" xfId="0" applyFont="1" applyFill="1" applyBorder="1" applyAlignment="1">
      <alignment vertical="center" wrapText="1"/>
    </xf>
    <xf numFmtId="14" fontId="0" fillId="0" borderId="11" xfId="0" applyNumberFormat="1" applyBorder="1" applyAlignment="1">
      <alignment vertical="center"/>
    </xf>
    <xf numFmtId="0" fontId="1" fillId="2" borderId="21" xfId="0" applyFont="1" applyFill="1" applyBorder="1" applyAlignment="1">
      <alignment horizontal="left" vertical="center"/>
    </xf>
    <xf numFmtId="2" fontId="0" fillId="0" borderId="13" xfId="0" applyNumberFormat="1" applyBorder="1" applyAlignment="1">
      <alignment horizontal="center" vertical="center"/>
    </xf>
    <xf numFmtId="166" fontId="0" fillId="0" borderId="1" xfId="0" applyNumberFormat="1" applyBorder="1" applyAlignment="1">
      <alignment vertical="center"/>
    </xf>
    <xf numFmtId="166" fontId="0" fillId="0" borderId="1" xfId="2" applyNumberFormat="1" applyFont="1" applyBorder="1" applyAlignment="1">
      <alignment vertical="center"/>
    </xf>
    <xf numFmtId="0" fontId="1" fillId="2" borderId="10" xfId="0" applyFont="1" applyFill="1" applyBorder="1" applyAlignment="1">
      <alignment horizontal="right" vertical="center"/>
    </xf>
    <xf numFmtId="0" fontId="0" fillId="0" borderId="10" xfId="0" applyBorder="1" applyAlignment="1">
      <alignment horizontal="center" vertical="center"/>
    </xf>
    <xf numFmtId="0" fontId="3" fillId="2" borderId="10" xfId="0" applyFont="1" applyFill="1" applyBorder="1" applyAlignment="1">
      <alignment horizontal="right" vertical="center"/>
    </xf>
    <xf numFmtId="0" fontId="7" fillId="0" borderId="0" xfId="0" applyFont="1" applyBorder="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0" fillId="0" borderId="14" xfId="0" applyBorder="1" applyAlignment="1">
      <alignment vertical="center"/>
    </xf>
    <xf numFmtId="0" fontId="0" fillId="0" borderId="23" xfId="0" applyBorder="1" applyAlignment="1">
      <alignment vertical="center"/>
    </xf>
    <xf numFmtId="0" fontId="2" fillId="0" borderId="0" xfId="0" applyFont="1" applyBorder="1" applyAlignment="1">
      <alignment horizontal="justify" vertical="center" wrapText="1"/>
    </xf>
    <xf numFmtId="0" fontId="0" fillId="0" borderId="27" xfId="0" applyBorder="1" applyAlignment="1">
      <alignment vertical="center"/>
    </xf>
    <xf numFmtId="0" fontId="1" fillId="2" borderId="1" xfId="0" applyFont="1" applyFill="1" applyBorder="1" applyAlignment="1">
      <alignment horizontal="center" vertical="center" wrapText="1"/>
    </xf>
    <xf numFmtId="0" fontId="1" fillId="2" borderId="21" xfId="0" applyFont="1" applyFill="1" applyBorder="1" applyAlignment="1">
      <alignment horizontal="left" vertical="center" wrapText="1"/>
    </xf>
    <xf numFmtId="0" fontId="1" fillId="2" borderId="13" xfId="0" applyFont="1" applyFill="1" applyBorder="1" applyAlignment="1">
      <alignment horizontal="right" vertical="center" wrapText="1"/>
    </xf>
    <xf numFmtId="1" fontId="0" fillId="0" borderId="13" xfId="0" applyNumberFormat="1" applyBorder="1" applyAlignment="1">
      <alignment horizontal="right" vertical="center"/>
    </xf>
    <xf numFmtId="3" fontId="0" fillId="0" borderId="7" xfId="0" applyNumberFormat="1" applyBorder="1" applyAlignment="1">
      <alignment horizontal="center" vertical="center"/>
    </xf>
    <xf numFmtId="9" fontId="0" fillId="0" borderId="9" xfId="3" applyFont="1" applyBorder="1" applyAlignment="1">
      <alignment horizontal="center" vertical="center"/>
    </xf>
    <xf numFmtId="3" fontId="0" fillId="5" borderId="27" xfId="0" applyNumberFormat="1" applyFill="1" applyBorder="1" applyAlignment="1">
      <alignment horizontal="center" vertical="center"/>
    </xf>
    <xf numFmtId="0" fontId="0" fillId="0" borderId="6" xfId="0" applyBorder="1" applyAlignment="1">
      <alignment horizontal="center" vertical="center"/>
    </xf>
    <xf numFmtId="0" fontId="0" fillId="0" borderId="32" xfId="0" applyBorder="1" applyAlignment="1">
      <alignment horizontal="center" vertical="center"/>
    </xf>
    <xf numFmtId="167" fontId="0" fillId="0" borderId="1" xfId="0" applyNumberFormat="1" applyBorder="1" applyAlignment="1">
      <alignment vertical="center"/>
    </xf>
    <xf numFmtId="167" fontId="0" fillId="0" borderId="1" xfId="2" applyNumberFormat="1" applyFont="1" applyBorder="1" applyAlignment="1">
      <alignment vertical="center"/>
    </xf>
    <xf numFmtId="0" fontId="0" fillId="0" borderId="1" xfId="0" applyFill="1" applyBorder="1" applyAlignment="1">
      <alignment horizontal="center" vertical="center"/>
    </xf>
    <xf numFmtId="167" fontId="0" fillId="0" borderId="1" xfId="0" applyNumberFormat="1" applyFill="1" applyBorder="1" applyAlignment="1">
      <alignment vertical="center"/>
    </xf>
    <xf numFmtId="0" fontId="0" fillId="0" borderId="1" xfId="0" quotePrefix="1" applyFill="1" applyBorder="1" applyAlignment="1">
      <alignment horizontal="left" vertical="center" wrapText="1"/>
    </xf>
    <xf numFmtId="0" fontId="0" fillId="0" borderId="1" xfId="0" applyFill="1" applyBorder="1" applyAlignment="1">
      <alignment vertical="center"/>
    </xf>
    <xf numFmtId="166" fontId="0" fillId="0" borderId="1" xfId="0" applyNumberFormat="1" applyFill="1" applyBorder="1" applyAlignment="1">
      <alignment vertical="center"/>
    </xf>
    <xf numFmtId="167" fontId="0" fillId="0" borderId="1" xfId="2" applyNumberFormat="1" applyFont="1" applyFill="1" applyBorder="1" applyAlignment="1">
      <alignment vertical="center"/>
    </xf>
    <xf numFmtId="0" fontId="0" fillId="0" borderId="2" xfId="0" applyBorder="1" applyAlignment="1">
      <alignment horizontal="center" vertical="center" wrapText="1"/>
    </xf>
    <xf numFmtId="0" fontId="0" fillId="0" borderId="1" xfId="0"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9" fillId="4" borderId="1" xfId="0" applyFont="1" applyFill="1" applyBorder="1" applyAlignment="1">
      <alignment horizontal="left" vertical="center" wrapText="1"/>
    </xf>
    <xf numFmtId="0" fontId="1" fillId="2" borderId="1" xfId="0" applyFont="1" applyFill="1" applyBorder="1" applyAlignment="1">
      <alignment horizontal="left" vertical="center"/>
    </xf>
    <xf numFmtId="0" fontId="10" fillId="0" borderId="9" xfId="0" applyFont="1" applyBorder="1" applyAlignment="1">
      <alignment horizontal="justify" vertical="center" wrapText="1"/>
    </xf>
    <xf numFmtId="0" fontId="0" fillId="0" borderId="1" xfId="0" applyBorder="1" applyAlignment="1">
      <alignment horizontal="center" vertical="center"/>
    </xf>
    <xf numFmtId="0" fontId="10" fillId="0" borderId="0" xfId="0" applyFont="1" applyBorder="1" applyAlignment="1">
      <alignment horizontal="justify" vertical="center" wrapText="1"/>
    </xf>
    <xf numFmtId="0" fontId="0" fillId="0" borderId="1" xfId="0" applyFill="1" applyBorder="1" applyAlignment="1">
      <alignment horizontal="center" vertical="center"/>
    </xf>
    <xf numFmtId="0" fontId="10" fillId="0" borderId="3" xfId="0" applyFont="1" applyBorder="1" applyAlignment="1">
      <alignment horizontal="justify" vertical="center" wrapText="1"/>
    </xf>
    <xf numFmtId="0" fontId="8" fillId="6" borderId="1" xfId="0" applyFont="1" applyFill="1" applyBorder="1" applyAlignment="1">
      <alignment horizontal="left" vertical="center"/>
    </xf>
    <xf numFmtId="0" fontId="1" fillId="2" borderId="3" xfId="0" applyFont="1" applyFill="1" applyBorder="1" applyAlignment="1">
      <alignment horizontal="center" vertical="center"/>
    </xf>
    <xf numFmtId="0" fontId="8" fillId="2" borderId="1" xfId="0" applyFont="1" applyFill="1" applyBorder="1" applyAlignment="1">
      <alignment horizontal="left"/>
    </xf>
    <xf numFmtId="0" fontId="1" fillId="2" borderId="7" xfId="0" applyFont="1" applyFill="1" applyBorder="1" applyAlignment="1">
      <alignment horizontal="left" vertical="center"/>
    </xf>
    <xf numFmtId="0" fontId="1" fillId="2" borderId="8" xfId="0" applyFont="1" applyFill="1" applyBorder="1" applyAlignment="1">
      <alignment horizontal="left" vertical="center"/>
    </xf>
    <xf numFmtId="0" fontId="1" fillId="2" borderId="6" xfId="0" applyFont="1" applyFill="1" applyBorder="1" applyAlignment="1">
      <alignment horizontal="left" vertical="center"/>
    </xf>
    <xf numFmtId="0" fontId="1" fillId="2" borderId="5" xfId="0" applyFont="1" applyFill="1" applyBorder="1" applyAlignment="1">
      <alignment horizontal="left" vertical="center"/>
    </xf>
    <xf numFmtId="0" fontId="1"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167" fontId="0" fillId="0" borderId="1" xfId="0" applyNumberFormat="1" applyBorder="1" applyAlignment="1">
      <alignment horizontal="center" vertical="center"/>
    </xf>
    <xf numFmtId="167" fontId="0" fillId="0" borderId="1" xfId="0" applyNumberFormat="1" applyFill="1" applyBorder="1" applyAlignment="1">
      <alignment horizontal="center" vertical="center"/>
    </xf>
    <xf numFmtId="167" fontId="0" fillId="0" borderId="1" xfId="1" applyNumberFormat="1" applyFont="1" applyBorder="1" applyAlignment="1">
      <alignment horizontal="center" vertical="center"/>
    </xf>
    <xf numFmtId="9" fontId="0" fillId="0" borderId="1" xfId="3" applyFont="1" applyBorder="1" applyAlignment="1">
      <alignment horizontal="center" vertical="center"/>
    </xf>
    <xf numFmtId="0" fontId="0" fillId="0" borderId="33" xfId="0" applyFill="1" applyBorder="1" applyAlignment="1">
      <alignment horizontal="center" vertical="center"/>
    </xf>
    <xf numFmtId="0" fontId="0" fillId="0" borderId="34" xfId="0" applyFill="1" applyBorder="1" applyAlignment="1">
      <alignment horizontal="center" vertical="center"/>
    </xf>
    <xf numFmtId="0" fontId="0" fillId="0" borderId="10" xfId="0" applyFill="1" applyBorder="1" applyAlignment="1">
      <alignment horizontal="center" vertical="center"/>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2" borderId="4" xfId="0" applyFont="1" applyFill="1" applyBorder="1" applyAlignment="1">
      <alignment horizontal="left" vertical="center"/>
    </xf>
    <xf numFmtId="0" fontId="13" fillId="3" borderId="25" xfId="0" applyFont="1" applyFill="1" applyBorder="1" applyAlignment="1">
      <alignment horizontal="justify" vertical="center" wrapText="1"/>
    </xf>
    <xf numFmtId="0" fontId="13" fillId="3" borderId="24" xfId="0" applyFont="1" applyFill="1" applyBorder="1" applyAlignment="1">
      <alignment horizontal="justify" vertical="center" wrapText="1"/>
    </xf>
    <xf numFmtId="0" fontId="13" fillId="3" borderId="26" xfId="0" applyFont="1" applyFill="1" applyBorder="1" applyAlignment="1">
      <alignment horizontal="justify" vertical="center" wrapText="1"/>
    </xf>
    <xf numFmtId="0" fontId="11" fillId="6" borderId="1" xfId="0" applyFont="1" applyFill="1" applyBorder="1" applyAlignment="1">
      <alignment horizontal="left" vertical="center" wrapText="1"/>
    </xf>
    <xf numFmtId="0" fontId="11" fillId="6" borderId="1" xfId="0" applyFont="1" applyFill="1" applyBorder="1" applyAlignment="1">
      <alignment horizontal="left" vertical="center"/>
    </xf>
    <xf numFmtId="0" fontId="0" fillId="0" borderId="3" xfId="0" applyBorder="1" applyAlignment="1">
      <alignment horizontal="center" vertical="center" wrapText="1"/>
    </xf>
    <xf numFmtId="0" fontId="8" fillId="4" borderId="1" xfId="0" applyFont="1" applyFill="1" applyBorder="1" applyAlignment="1">
      <alignment horizontal="left" vertical="center" wrapText="1"/>
    </xf>
    <xf numFmtId="3" fontId="0" fillId="0" borderId="2" xfId="0" applyNumberFormat="1" applyBorder="1" applyAlignment="1">
      <alignment horizontal="center" vertical="center"/>
    </xf>
    <xf numFmtId="3" fontId="0" fillId="0" borderId="4" xfId="0" applyNumberFormat="1" applyBorder="1" applyAlignment="1">
      <alignment horizontal="center" vertical="center"/>
    </xf>
    <xf numFmtId="3" fontId="0" fillId="0" borderId="28" xfId="0" applyNumberFormat="1" applyBorder="1" applyAlignment="1">
      <alignment horizontal="center" vertical="center"/>
    </xf>
    <xf numFmtId="3" fontId="0" fillId="0" borderId="31" xfId="0" applyNumberFormat="1" applyBorder="1" applyAlignment="1">
      <alignment horizontal="center" vertical="center"/>
    </xf>
    <xf numFmtId="0" fontId="1" fillId="2" borderId="28" xfId="0" applyFont="1" applyFill="1" applyBorder="1" applyAlignment="1">
      <alignment horizontal="center" vertical="center"/>
    </xf>
    <xf numFmtId="0" fontId="1" fillId="2" borderId="29" xfId="0" applyFont="1" applyFill="1" applyBorder="1" applyAlignment="1">
      <alignment horizontal="center" vertical="center"/>
    </xf>
    <xf numFmtId="0" fontId="1" fillId="2" borderId="31" xfId="0" applyFont="1" applyFill="1" applyBorder="1" applyAlignment="1">
      <alignment horizontal="center" vertical="center"/>
    </xf>
    <xf numFmtId="9" fontId="0" fillId="0" borderId="28" xfId="3" applyFont="1" applyBorder="1" applyAlignment="1">
      <alignment horizontal="center" vertical="center"/>
    </xf>
    <xf numFmtId="9" fontId="0" fillId="0" borderId="29" xfId="3" applyFont="1" applyBorder="1" applyAlignment="1">
      <alignment horizontal="center" vertical="center"/>
    </xf>
    <xf numFmtId="9" fontId="0" fillId="0" borderId="31" xfId="3" applyFont="1" applyBorder="1" applyAlignment="1">
      <alignment horizontal="center" vertical="center"/>
    </xf>
    <xf numFmtId="0" fontId="1" fillId="2" borderId="30" xfId="0" applyFont="1" applyFill="1" applyBorder="1" applyAlignment="1">
      <alignment horizontal="center" vertical="center"/>
    </xf>
    <xf numFmtId="0" fontId="1" fillId="2" borderId="22" xfId="0" applyFont="1" applyFill="1" applyBorder="1" applyAlignment="1">
      <alignment horizontal="left" vertical="center" wrapText="1"/>
    </xf>
    <xf numFmtId="0" fontId="1" fillId="2" borderId="21" xfId="0" applyFont="1" applyFill="1" applyBorder="1" applyAlignment="1">
      <alignment horizontal="left" vertical="center" wrapText="1"/>
    </xf>
    <xf numFmtId="0" fontId="1" fillId="2" borderId="14" xfId="0" applyFont="1" applyFill="1" applyBorder="1" applyAlignment="1">
      <alignment horizontal="justify" vertical="center" wrapText="1"/>
    </xf>
    <xf numFmtId="0" fontId="1" fillId="2" borderId="23" xfId="0" applyFont="1" applyFill="1" applyBorder="1" applyAlignment="1">
      <alignment horizontal="justify" vertical="center" wrapText="1"/>
    </xf>
    <xf numFmtId="0" fontId="1" fillId="2" borderId="15" xfId="0" applyFont="1" applyFill="1" applyBorder="1" applyAlignment="1">
      <alignment horizontal="justify" vertical="center" wrapText="1"/>
    </xf>
    <xf numFmtId="0" fontId="1" fillId="2" borderId="6"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10" xfId="0" applyFont="1" applyFill="1"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27" xfId="0" applyBorder="1" applyAlignment="1">
      <alignment horizontal="center" vertical="center"/>
    </xf>
    <xf numFmtId="0" fontId="0" fillId="0" borderId="0"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7" fillId="0" borderId="0" xfId="0" applyFont="1" applyBorder="1" applyAlignment="1">
      <alignment horizontal="right" vertical="center"/>
    </xf>
    <xf numFmtId="0" fontId="10" fillId="5" borderId="18" xfId="0" applyFont="1" applyFill="1" applyBorder="1" applyAlignment="1">
      <alignment horizontal="right" vertical="center" wrapText="1"/>
    </xf>
    <xf numFmtId="0" fontId="10" fillId="5" borderId="19" xfId="0" applyFont="1" applyFill="1" applyBorder="1" applyAlignment="1">
      <alignment horizontal="right" vertical="center" wrapText="1"/>
    </xf>
    <xf numFmtId="0" fontId="10" fillId="5" borderId="20" xfId="0" applyFont="1" applyFill="1" applyBorder="1" applyAlignment="1">
      <alignment horizontal="righ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6" xfId="0" applyBorder="1" applyAlignment="1">
      <alignment horizontal="left" vertical="center" wrapText="1"/>
    </xf>
    <xf numFmtId="0" fontId="1" fillId="2" borderId="14" xfId="0" applyFont="1" applyFill="1" applyBorder="1" applyAlignment="1">
      <alignment horizontal="right" vertical="center" wrapText="1"/>
    </xf>
    <xf numFmtId="0" fontId="1" fillId="2" borderId="15" xfId="0" applyFont="1" applyFill="1" applyBorder="1" applyAlignment="1">
      <alignment horizontal="right" vertical="center" wrapText="1"/>
    </xf>
    <xf numFmtId="0" fontId="12" fillId="0" borderId="0" xfId="0" applyFont="1" applyBorder="1" applyAlignment="1">
      <alignment horizontal="left" vertical="top" wrapText="1"/>
    </xf>
    <xf numFmtId="0" fontId="0" fillId="0" borderId="2" xfId="0" applyNumberFormat="1" applyBorder="1" applyAlignment="1">
      <alignment horizontal="center" vertical="center"/>
    </xf>
    <xf numFmtId="0" fontId="0" fillId="0" borderId="4" xfId="0" applyNumberFormat="1" applyBorder="1" applyAlignment="1">
      <alignment horizontal="center" vertical="center"/>
    </xf>
    <xf numFmtId="0" fontId="0" fillId="0" borderId="1" xfId="3" applyNumberFormat="1" applyFont="1" applyBorder="1" applyAlignment="1">
      <alignment horizontal="center" vertical="center"/>
    </xf>
    <xf numFmtId="0" fontId="0" fillId="0" borderId="2" xfId="3" applyNumberFormat="1" applyFont="1" applyBorder="1" applyAlignment="1">
      <alignment horizontal="center" vertical="center"/>
    </xf>
    <xf numFmtId="0" fontId="1" fillId="2" borderId="2" xfId="0" applyFont="1" applyFill="1" applyBorder="1" applyAlignment="1">
      <alignment horizontal="center" vertical="center" wrapText="1"/>
    </xf>
    <xf numFmtId="167" fontId="1" fillId="0" borderId="1" xfId="2" applyNumberFormat="1" applyFont="1" applyBorder="1" applyAlignment="1">
      <alignment vertical="center"/>
    </xf>
    <xf numFmtId="167" fontId="1" fillId="0" borderId="1" xfId="0" applyNumberFormat="1" applyFont="1" applyBorder="1" applyAlignment="1">
      <alignment vertical="center"/>
    </xf>
    <xf numFmtId="168" fontId="1" fillId="0" borderId="1" xfId="3" applyNumberFormat="1" applyFont="1" applyBorder="1" applyAlignment="1">
      <alignment horizontal="center" vertical="center"/>
    </xf>
  </cellXfs>
  <cellStyles count="14">
    <cellStyle name="Hipervínculo" xfId="4" builtinId="8" hidden="1"/>
    <cellStyle name="Hipervínculo" xfId="6" builtinId="8" hidden="1"/>
    <cellStyle name="Hipervínculo" xfId="8" builtinId="8" hidden="1"/>
    <cellStyle name="Hipervínculo" xfId="10" builtinId="8" hidden="1"/>
    <cellStyle name="Hipervínculo" xfId="12" builtinId="8" hidden="1"/>
    <cellStyle name="Hipervínculo visitado" xfId="5" builtinId="9" hidden="1"/>
    <cellStyle name="Hipervínculo visitado" xfId="7" builtinId="9" hidden="1"/>
    <cellStyle name="Hipervínculo visitado" xfId="9" builtinId="9" hidden="1"/>
    <cellStyle name="Hipervínculo visitado" xfId="11" builtinId="9" hidden="1"/>
    <cellStyle name="Hipervínculo visitado" xfId="13" builtinId="9" hidden="1"/>
    <cellStyle name="Millares" xfId="2" builtinId="3"/>
    <cellStyle name="Moneda" xfId="1" builtinId="4"/>
    <cellStyle name="Normal" xfId="0" builtinId="0"/>
    <cellStyle name="Porcentaje" xfId="3" builtinId="5"/>
  </cellStyles>
  <dxfs count="0"/>
  <tableStyles count="0" defaultTableStyle="TableStyleMedium2" defaultPivotStyle="PivotStyleLight16"/>
  <colors>
    <mruColors>
      <color rgb="FF076D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L93"/>
  <sheetViews>
    <sheetView showGridLines="0" tabSelected="1" view="pageBreakPreview" topLeftCell="D65" zoomScale="90" zoomScaleNormal="90" zoomScaleSheetLayoutView="90" zoomScalePageLayoutView="90" workbookViewId="0">
      <selection activeCell="N73" sqref="N73"/>
    </sheetView>
  </sheetViews>
  <sheetFormatPr baseColWidth="10" defaultColWidth="10.81640625" defaultRowHeight="14.5" x14ac:dyDescent="0.35"/>
  <cols>
    <col min="1" max="1" width="2.6328125" style="2" customWidth="1"/>
    <col min="2" max="2" width="15.6328125" style="2" customWidth="1"/>
    <col min="3" max="3" width="26.1796875" style="2" customWidth="1"/>
    <col min="4" max="4" width="25.81640625" style="2" customWidth="1"/>
    <col min="5" max="5" width="22" style="2" customWidth="1"/>
    <col min="6" max="6" width="20.453125" style="2" customWidth="1"/>
    <col min="7" max="7" width="21.6328125" style="2" customWidth="1"/>
    <col min="8" max="8" width="13.81640625" style="2" customWidth="1"/>
    <col min="9" max="9" width="16" style="2" customWidth="1"/>
    <col min="10" max="10" width="15.1796875" style="2" customWidth="1"/>
    <col min="11" max="11" width="16" style="2" customWidth="1"/>
    <col min="12" max="16384" width="10.81640625" style="2"/>
  </cols>
  <sheetData>
    <row r="1" spans="2:11" ht="27" customHeight="1" x14ac:dyDescent="0.35">
      <c r="B1" s="18" t="s">
        <v>46</v>
      </c>
      <c r="C1" s="42"/>
      <c r="D1" s="42"/>
      <c r="E1" s="42"/>
      <c r="F1" s="137"/>
      <c r="G1" s="137"/>
      <c r="H1" s="137"/>
      <c r="I1" s="137"/>
      <c r="J1" s="137"/>
      <c r="K1" s="137"/>
    </row>
    <row r="2" spans="2:11" ht="40.5" customHeight="1" x14ac:dyDescent="0.35">
      <c r="B2" s="149" t="s">
        <v>41</v>
      </c>
      <c r="C2" s="149"/>
      <c r="D2" s="149"/>
      <c r="E2" s="149"/>
      <c r="F2" s="149"/>
      <c r="G2" s="149"/>
      <c r="H2" s="149"/>
      <c r="I2" s="149"/>
      <c r="J2" s="149"/>
      <c r="K2" s="149"/>
    </row>
    <row r="3" spans="2:11" ht="25.5" customHeight="1" thickBot="1" x14ac:dyDescent="0.4">
      <c r="B3" s="6"/>
      <c r="C3" s="6"/>
      <c r="D3" s="6"/>
      <c r="E3" s="6"/>
      <c r="F3" s="6"/>
      <c r="G3" s="6"/>
      <c r="H3" s="6"/>
    </row>
    <row r="4" spans="2:11" ht="48.75" customHeight="1" x14ac:dyDescent="0.35">
      <c r="B4" s="33" t="s">
        <v>30</v>
      </c>
      <c r="C4" s="34">
        <v>44328</v>
      </c>
      <c r="D4" s="30" t="s">
        <v>18</v>
      </c>
      <c r="E4" s="143" t="s">
        <v>73</v>
      </c>
      <c r="F4" s="143"/>
      <c r="G4" s="143"/>
      <c r="H4" s="143"/>
      <c r="I4" s="143"/>
      <c r="J4" s="143"/>
      <c r="K4" s="144"/>
    </row>
    <row r="5" spans="2:11" ht="36.75" customHeight="1" thickBot="1" x14ac:dyDescent="0.4">
      <c r="B5" s="52" t="s">
        <v>17</v>
      </c>
      <c r="C5" s="36">
        <v>2019000040016</v>
      </c>
      <c r="D5" s="53" t="s">
        <v>8</v>
      </c>
      <c r="E5" s="145" t="s">
        <v>81</v>
      </c>
      <c r="F5" s="145"/>
      <c r="G5" s="145"/>
      <c r="H5" s="145"/>
      <c r="I5" s="145"/>
      <c r="J5" s="145"/>
      <c r="K5" s="146"/>
    </row>
    <row r="6" spans="2:11" ht="28.5" customHeight="1" x14ac:dyDescent="0.35">
      <c r="B6" s="123" t="s">
        <v>0</v>
      </c>
      <c r="C6" s="39" t="s">
        <v>33</v>
      </c>
      <c r="D6" s="40" t="s">
        <v>82</v>
      </c>
      <c r="E6" s="41" t="s">
        <v>9</v>
      </c>
      <c r="F6" s="40" t="s">
        <v>82</v>
      </c>
      <c r="G6" s="39" t="s">
        <v>10</v>
      </c>
      <c r="H6" s="40" t="s">
        <v>82</v>
      </c>
      <c r="I6" s="138" t="s">
        <v>34</v>
      </c>
      <c r="J6" s="139"/>
      <c r="K6" s="140"/>
    </row>
    <row r="7" spans="2:11" ht="62.25" customHeight="1" thickBot="1" x14ac:dyDescent="0.4">
      <c r="B7" s="124"/>
      <c r="C7" s="147" t="s">
        <v>19</v>
      </c>
      <c r="D7" s="148"/>
      <c r="E7" s="47" t="s">
        <v>76</v>
      </c>
      <c r="F7" s="48"/>
      <c r="G7" s="125" t="s">
        <v>47</v>
      </c>
      <c r="H7" s="126"/>
      <c r="I7" s="126"/>
      <c r="J7" s="127"/>
      <c r="K7" s="32" t="s">
        <v>82</v>
      </c>
    </row>
    <row r="8" spans="2:11" ht="27.75" customHeight="1" x14ac:dyDescent="0.35">
      <c r="B8" s="7"/>
      <c r="E8" s="7"/>
      <c r="F8" s="7"/>
    </row>
    <row r="9" spans="2:11" ht="45" customHeight="1" x14ac:dyDescent="0.35">
      <c r="B9" s="105" t="s">
        <v>54</v>
      </c>
      <c r="C9" s="106"/>
      <c r="D9" s="106"/>
      <c r="E9" s="106"/>
      <c r="F9" s="106"/>
      <c r="G9" s="106"/>
      <c r="H9" s="106"/>
      <c r="I9" s="106"/>
      <c r="J9" s="106"/>
      <c r="K9" s="107"/>
    </row>
    <row r="10" spans="2:11" ht="6.75" customHeight="1" x14ac:dyDescent="0.35">
      <c r="B10" s="49"/>
      <c r="C10" s="6"/>
      <c r="D10" s="6"/>
      <c r="E10" s="6"/>
      <c r="F10" s="6"/>
      <c r="G10" s="6"/>
      <c r="H10" s="6"/>
    </row>
    <row r="11" spans="2:11" ht="33" customHeight="1" x14ac:dyDescent="0.35">
      <c r="B11" s="108" t="s">
        <v>61</v>
      </c>
      <c r="C11" s="109"/>
      <c r="D11" s="109"/>
      <c r="E11" s="109"/>
      <c r="F11" s="109"/>
      <c r="G11" s="109"/>
      <c r="H11" s="109"/>
      <c r="I11" s="109"/>
      <c r="J11" s="109"/>
      <c r="K11" s="109"/>
    </row>
    <row r="12" spans="2:11" ht="29" x14ac:dyDescent="0.35">
      <c r="B12" s="71" t="s">
        <v>11</v>
      </c>
      <c r="C12" s="71"/>
      <c r="D12" s="16" t="s">
        <v>3</v>
      </c>
      <c r="E12" s="11" t="s">
        <v>12</v>
      </c>
      <c r="F12" s="71" t="s">
        <v>2</v>
      </c>
      <c r="G12" s="71"/>
      <c r="H12" s="11" t="s">
        <v>1</v>
      </c>
      <c r="I12" s="51" t="s">
        <v>42</v>
      </c>
      <c r="J12" s="3" t="s">
        <v>43</v>
      </c>
      <c r="K12" s="3" t="s">
        <v>44</v>
      </c>
    </row>
    <row r="13" spans="2:11" ht="22.5" customHeight="1" x14ac:dyDescent="0.35">
      <c r="B13" s="79"/>
      <c r="C13" s="79"/>
      <c r="D13" s="4"/>
      <c r="E13" s="4"/>
      <c r="F13" s="79"/>
      <c r="G13" s="79"/>
      <c r="H13" s="10"/>
      <c r="I13" s="37"/>
      <c r="J13" s="37"/>
      <c r="K13" s="37">
        <f>J13-I13</f>
        <v>0</v>
      </c>
    </row>
    <row r="14" spans="2:11" ht="22.5" customHeight="1" x14ac:dyDescent="0.35">
      <c r="B14" s="79"/>
      <c r="C14" s="79"/>
      <c r="D14" s="4"/>
      <c r="E14" s="4"/>
      <c r="F14" s="79"/>
      <c r="G14" s="79"/>
      <c r="H14" s="10"/>
      <c r="I14" s="37"/>
      <c r="J14" s="37"/>
      <c r="K14" s="37">
        <f t="shared" ref="K14:K16" si="0">J14-I14</f>
        <v>0</v>
      </c>
    </row>
    <row r="15" spans="2:11" ht="22.5" customHeight="1" x14ac:dyDescent="0.35">
      <c r="B15" s="79"/>
      <c r="C15" s="79"/>
      <c r="D15" s="4"/>
      <c r="E15" s="4"/>
      <c r="F15" s="74"/>
      <c r="G15" s="75"/>
      <c r="H15" s="10"/>
      <c r="I15" s="37"/>
      <c r="J15" s="37"/>
      <c r="K15" s="37">
        <f t="shared" si="0"/>
        <v>0</v>
      </c>
    </row>
    <row r="16" spans="2:11" x14ac:dyDescent="0.35">
      <c r="B16" s="102" t="s">
        <v>25</v>
      </c>
      <c r="C16" s="103"/>
      <c r="D16" s="103"/>
      <c r="E16" s="103"/>
      <c r="F16" s="103"/>
      <c r="G16" s="103"/>
      <c r="H16" s="104"/>
      <c r="I16" s="38">
        <f>SUM(I13:I15)</f>
        <v>0</v>
      </c>
      <c r="J16" s="38">
        <f>SUM(J13:J15)</f>
        <v>0</v>
      </c>
      <c r="K16" s="37">
        <f t="shared" si="0"/>
        <v>0</v>
      </c>
    </row>
    <row r="17" spans="2:11" x14ac:dyDescent="0.35">
      <c r="B17" s="1"/>
      <c r="C17" s="1"/>
      <c r="D17" s="8"/>
      <c r="E17" s="9"/>
      <c r="F17" s="9"/>
      <c r="G17" s="9"/>
      <c r="H17" s="9"/>
      <c r="I17" s="9"/>
      <c r="J17" s="9"/>
    </row>
    <row r="18" spans="2:11" ht="15.5" x14ac:dyDescent="0.35">
      <c r="B18" s="85" t="s">
        <v>16</v>
      </c>
      <c r="C18" s="85"/>
      <c r="D18" s="85"/>
      <c r="E18" s="85"/>
      <c r="F18" s="85"/>
      <c r="G18" s="85"/>
      <c r="H18" s="85"/>
      <c r="I18" s="85"/>
      <c r="J18" s="85"/>
      <c r="K18" s="85"/>
    </row>
    <row r="19" spans="2:11" ht="39" customHeight="1" x14ac:dyDescent="0.35">
      <c r="B19" s="86" t="s">
        <v>15</v>
      </c>
      <c r="C19" s="87"/>
      <c r="D19" s="90" t="s">
        <v>28</v>
      </c>
      <c r="E19" s="90"/>
      <c r="F19" s="90" t="s">
        <v>40</v>
      </c>
      <c r="G19" s="90"/>
      <c r="H19" s="91" t="s">
        <v>31</v>
      </c>
      <c r="I19" s="91"/>
      <c r="J19" s="91" t="s">
        <v>32</v>
      </c>
      <c r="K19" s="91"/>
    </row>
    <row r="20" spans="2:11" x14ac:dyDescent="0.35">
      <c r="B20" s="88"/>
      <c r="C20" s="89"/>
      <c r="D20" s="92"/>
      <c r="E20" s="92"/>
      <c r="F20" s="92"/>
      <c r="G20" s="92"/>
      <c r="H20" s="94">
        <f>F20-D20</f>
        <v>0</v>
      </c>
      <c r="I20" s="94"/>
      <c r="J20" s="95">
        <f>IFERROR((F20/D20)-1,0)</f>
        <v>0</v>
      </c>
      <c r="K20" s="95"/>
    </row>
    <row r="21" spans="2:11" ht="29.25" customHeight="1" x14ac:dyDescent="0.35">
      <c r="B21" s="82" t="s">
        <v>71</v>
      </c>
      <c r="C21" s="82"/>
      <c r="D21" s="82"/>
      <c r="E21" s="82"/>
      <c r="F21" s="82"/>
      <c r="G21" s="82"/>
      <c r="H21" s="82"/>
      <c r="I21" s="82"/>
      <c r="J21" s="82"/>
      <c r="K21" s="82"/>
    </row>
    <row r="22" spans="2:11" ht="15.75" customHeight="1" x14ac:dyDescent="0.35">
      <c r="B22" s="83" t="s">
        <v>53</v>
      </c>
      <c r="C22" s="83"/>
      <c r="D22" s="83"/>
      <c r="E22" s="83"/>
      <c r="F22" s="83"/>
      <c r="G22" s="83"/>
      <c r="H22" s="83"/>
      <c r="I22" s="83"/>
      <c r="J22" s="83"/>
      <c r="K22" s="83"/>
    </row>
    <row r="23" spans="2:11" ht="29" x14ac:dyDescent="0.35">
      <c r="B23" s="28" t="s">
        <v>12</v>
      </c>
      <c r="C23" s="28" t="s">
        <v>5</v>
      </c>
      <c r="D23" s="130" t="s">
        <v>6</v>
      </c>
      <c r="E23" s="130"/>
      <c r="F23" s="71" t="s">
        <v>7</v>
      </c>
      <c r="G23" s="71"/>
      <c r="H23" s="28" t="s">
        <v>1</v>
      </c>
      <c r="I23" s="27" t="s">
        <v>26</v>
      </c>
      <c r="J23" s="27" t="s">
        <v>29</v>
      </c>
      <c r="K23" s="27" t="s">
        <v>27</v>
      </c>
    </row>
    <row r="24" spans="2:11" ht="22.5" customHeight="1" x14ac:dyDescent="0.35">
      <c r="B24" s="29"/>
      <c r="C24" s="4"/>
      <c r="D24" s="79"/>
      <c r="E24" s="79"/>
      <c r="F24" s="79"/>
      <c r="G24" s="79"/>
      <c r="H24" s="10"/>
      <c r="I24" s="37"/>
      <c r="J24" s="37"/>
      <c r="K24" s="38">
        <f>J24-I24</f>
        <v>0</v>
      </c>
    </row>
    <row r="25" spans="2:11" ht="22.5" customHeight="1" x14ac:dyDescent="0.35">
      <c r="B25" s="10"/>
      <c r="C25" s="4"/>
      <c r="D25" s="79"/>
      <c r="E25" s="79"/>
      <c r="F25" s="79"/>
      <c r="G25" s="79"/>
      <c r="H25" s="10"/>
      <c r="I25" s="37"/>
      <c r="J25" s="37"/>
      <c r="K25" s="38">
        <f t="shared" ref="K25:K27" si="1">J25-I25</f>
        <v>0</v>
      </c>
    </row>
    <row r="26" spans="2:11" ht="22.5" customHeight="1" x14ac:dyDescent="0.35">
      <c r="B26" s="10"/>
      <c r="C26" s="4"/>
      <c r="D26" s="74"/>
      <c r="E26" s="75"/>
      <c r="F26" s="79"/>
      <c r="G26" s="79"/>
      <c r="H26" s="10"/>
      <c r="I26" s="37"/>
      <c r="J26" s="37"/>
      <c r="K26" s="38">
        <f t="shared" si="1"/>
        <v>0</v>
      </c>
    </row>
    <row r="27" spans="2:11" x14ac:dyDescent="0.35">
      <c r="B27" s="77" t="s">
        <v>25</v>
      </c>
      <c r="C27" s="77"/>
      <c r="D27" s="77"/>
      <c r="E27" s="77"/>
      <c r="F27" s="77"/>
      <c r="G27" s="77"/>
      <c r="H27" s="77"/>
      <c r="I27" s="38">
        <f>SUM(I24:I26)</f>
        <v>0</v>
      </c>
      <c r="J27" s="38">
        <f>SUM(J24:J26)</f>
        <v>0</v>
      </c>
      <c r="K27" s="38">
        <f t="shared" si="1"/>
        <v>0</v>
      </c>
    </row>
    <row r="28" spans="2:11" ht="38.25" customHeight="1" x14ac:dyDescent="0.35">
      <c r="B28" s="82" t="s">
        <v>55</v>
      </c>
      <c r="C28" s="82"/>
      <c r="D28" s="82"/>
      <c r="E28" s="82"/>
      <c r="F28" s="82"/>
      <c r="G28" s="82"/>
      <c r="H28" s="82"/>
      <c r="I28" s="82"/>
      <c r="J28" s="82"/>
      <c r="K28" s="82"/>
    </row>
    <row r="29" spans="2:11" ht="18.75" customHeight="1" x14ac:dyDescent="0.35">
      <c r="B29" s="111" t="s">
        <v>48</v>
      </c>
      <c r="C29" s="111"/>
      <c r="D29" s="111"/>
      <c r="E29" s="111"/>
      <c r="F29" s="111"/>
      <c r="G29" s="111"/>
      <c r="H29" s="111"/>
      <c r="I29" s="111"/>
      <c r="J29" s="111"/>
      <c r="K29" s="111"/>
    </row>
    <row r="30" spans="2:11" x14ac:dyDescent="0.35">
      <c r="B30" s="141" t="s">
        <v>68</v>
      </c>
      <c r="C30" s="142"/>
      <c r="D30" s="128" t="s">
        <v>20</v>
      </c>
      <c r="E30" s="129"/>
      <c r="F30" s="90" t="s">
        <v>21</v>
      </c>
      <c r="G30" s="90"/>
      <c r="H30" s="20"/>
      <c r="I30" s="19"/>
      <c r="J30" s="9"/>
    </row>
    <row r="31" spans="2:11" x14ac:dyDescent="0.35">
      <c r="B31" s="112"/>
      <c r="C31" s="113"/>
      <c r="D31" s="112"/>
      <c r="E31" s="113"/>
      <c r="F31" s="95">
        <f>(D31-B31)/100</f>
        <v>0</v>
      </c>
      <c r="G31" s="95"/>
      <c r="H31" s="20"/>
      <c r="I31" s="19"/>
      <c r="J31" s="9"/>
    </row>
    <row r="32" spans="2:11" s="12" customFormat="1" ht="6.75" customHeight="1" x14ac:dyDescent="0.35">
      <c r="B32" s="21"/>
      <c r="C32" s="21"/>
      <c r="D32" s="21"/>
      <c r="E32" s="22"/>
      <c r="F32" s="22"/>
      <c r="G32" s="22"/>
      <c r="H32" s="22"/>
      <c r="I32" s="23"/>
      <c r="J32" s="13"/>
    </row>
    <row r="33" spans="2:12" ht="24" customHeight="1" x14ac:dyDescent="0.35">
      <c r="B33" s="76" t="s">
        <v>69</v>
      </c>
      <c r="C33" s="76"/>
      <c r="D33" s="76"/>
      <c r="E33" s="76"/>
      <c r="F33" s="76"/>
      <c r="G33" s="76"/>
      <c r="H33" s="76"/>
      <c r="I33" s="76"/>
      <c r="J33" s="76"/>
      <c r="K33" s="76"/>
    </row>
    <row r="34" spans="2:12" x14ac:dyDescent="0.35">
      <c r="B34" s="77" t="s">
        <v>67</v>
      </c>
      <c r="C34" s="77"/>
      <c r="D34" s="77"/>
      <c r="E34" s="77"/>
      <c r="F34" s="77"/>
      <c r="G34" s="77"/>
      <c r="H34" s="77"/>
      <c r="I34" s="77"/>
      <c r="J34" s="9"/>
    </row>
    <row r="35" spans="2:12" ht="30" customHeight="1" x14ac:dyDescent="0.35">
      <c r="B35" s="71" t="s">
        <v>11</v>
      </c>
      <c r="C35" s="71"/>
      <c r="D35" s="72" t="s">
        <v>3</v>
      </c>
      <c r="E35" s="73"/>
      <c r="F35" s="3" t="s">
        <v>37</v>
      </c>
      <c r="G35" s="3" t="s">
        <v>36</v>
      </c>
      <c r="H35" s="3" t="s">
        <v>39</v>
      </c>
      <c r="I35" s="3" t="s">
        <v>23</v>
      </c>
      <c r="J35" s="9"/>
    </row>
    <row r="36" spans="2:12" ht="22.5" customHeight="1" x14ac:dyDescent="0.35">
      <c r="B36" s="74"/>
      <c r="C36" s="75"/>
      <c r="D36" s="74"/>
      <c r="E36" s="75"/>
      <c r="F36" s="24"/>
      <c r="G36" s="4"/>
      <c r="H36" s="24"/>
      <c r="I36" s="25">
        <f>H36-F36</f>
        <v>0</v>
      </c>
      <c r="J36" s="9"/>
    </row>
    <row r="37" spans="2:12" ht="22.5" customHeight="1" x14ac:dyDescent="0.35">
      <c r="B37" s="74"/>
      <c r="C37" s="75"/>
      <c r="D37" s="74"/>
      <c r="E37" s="75"/>
      <c r="F37" s="24"/>
      <c r="G37" s="4"/>
      <c r="H37" s="24"/>
      <c r="I37" s="25">
        <f>H37-F37</f>
        <v>0</v>
      </c>
      <c r="J37" s="9"/>
    </row>
    <row r="38" spans="2:12" ht="22.5" customHeight="1" x14ac:dyDescent="0.35">
      <c r="B38" s="74"/>
      <c r="C38" s="75"/>
      <c r="D38" s="74"/>
      <c r="E38" s="75"/>
      <c r="F38" s="24"/>
      <c r="G38" s="4"/>
      <c r="H38" s="24"/>
      <c r="I38" s="25">
        <f>H38-F38</f>
        <v>0</v>
      </c>
      <c r="J38" s="9"/>
    </row>
    <row r="39" spans="2:12" ht="9.75" customHeight="1" x14ac:dyDescent="0.35">
      <c r="B39" s="1"/>
      <c r="C39" s="1"/>
      <c r="D39" s="8"/>
      <c r="E39" s="9"/>
      <c r="F39" s="9"/>
      <c r="G39" s="9"/>
      <c r="H39" s="9"/>
      <c r="I39" s="9"/>
      <c r="J39" s="9"/>
    </row>
    <row r="40" spans="2:12" x14ac:dyDescent="0.35">
      <c r="B40" s="77" t="s">
        <v>70</v>
      </c>
      <c r="C40" s="77"/>
      <c r="D40" s="77"/>
      <c r="E40" s="77"/>
      <c r="F40" s="77"/>
      <c r="G40" s="77"/>
      <c r="H40" s="77"/>
      <c r="I40" s="77"/>
      <c r="J40" s="77"/>
      <c r="K40" s="77"/>
    </row>
    <row r="41" spans="2:12" s="5" customFormat="1" ht="29" x14ac:dyDescent="0.35">
      <c r="B41" s="72" t="s">
        <v>11</v>
      </c>
      <c r="C41" s="73"/>
      <c r="D41" s="72" t="s">
        <v>3</v>
      </c>
      <c r="E41" s="73"/>
      <c r="F41" s="17" t="s">
        <v>4</v>
      </c>
      <c r="G41" s="16" t="s">
        <v>24</v>
      </c>
      <c r="H41" s="14" t="s">
        <v>1</v>
      </c>
      <c r="I41" s="15" t="s">
        <v>22</v>
      </c>
      <c r="J41" s="3" t="s">
        <v>38</v>
      </c>
      <c r="K41" s="3" t="s">
        <v>23</v>
      </c>
    </row>
    <row r="42" spans="2:12" ht="22.5" customHeight="1" x14ac:dyDescent="0.35">
      <c r="B42" s="79"/>
      <c r="C42" s="79"/>
      <c r="D42" s="79"/>
      <c r="E42" s="79"/>
      <c r="F42" s="4"/>
      <c r="G42" s="4"/>
      <c r="H42" s="4"/>
      <c r="I42" s="24"/>
      <c r="J42" s="24"/>
      <c r="K42" s="24">
        <f>J42-I42</f>
        <v>0</v>
      </c>
    </row>
    <row r="43" spans="2:12" ht="22.5" customHeight="1" x14ac:dyDescent="0.35">
      <c r="B43" s="79"/>
      <c r="C43" s="79"/>
      <c r="D43" s="79"/>
      <c r="E43" s="79"/>
      <c r="F43" s="4"/>
      <c r="G43" s="4"/>
      <c r="H43" s="4"/>
      <c r="I43" s="24"/>
      <c r="J43" s="24"/>
      <c r="K43" s="24">
        <f t="shared" ref="K43:K44" si="2">J43-I43</f>
        <v>0</v>
      </c>
    </row>
    <row r="44" spans="2:12" ht="22.5" customHeight="1" x14ac:dyDescent="0.35">
      <c r="B44" s="79"/>
      <c r="C44" s="79"/>
      <c r="D44" s="79"/>
      <c r="E44" s="79"/>
      <c r="F44" s="4"/>
      <c r="G44" s="4"/>
      <c r="H44" s="4"/>
      <c r="I44" s="24"/>
      <c r="J44" s="24"/>
      <c r="K44" s="24">
        <f t="shared" si="2"/>
        <v>0</v>
      </c>
    </row>
    <row r="45" spans="2:12" ht="39.75" customHeight="1" x14ac:dyDescent="0.35">
      <c r="B45" s="78" t="s">
        <v>65</v>
      </c>
      <c r="C45" s="78"/>
      <c r="D45" s="78"/>
      <c r="E45" s="78"/>
      <c r="F45" s="78"/>
      <c r="G45" s="78"/>
      <c r="H45" s="78"/>
      <c r="I45" s="78"/>
      <c r="J45" s="78"/>
      <c r="K45" s="78"/>
    </row>
    <row r="46" spans="2:12" s="7" customFormat="1" ht="9" customHeight="1" x14ac:dyDescent="0.35">
      <c r="B46" s="26"/>
    </row>
    <row r="47" spans="2:12" ht="15.5" x14ac:dyDescent="0.35">
      <c r="B47" s="111" t="s">
        <v>49</v>
      </c>
      <c r="C47" s="111"/>
      <c r="D47" s="111"/>
      <c r="E47" s="111"/>
      <c r="F47" s="111"/>
      <c r="G47" s="111"/>
      <c r="H47" s="111"/>
      <c r="I47" s="111"/>
      <c r="J47" s="111"/>
      <c r="K47" s="111"/>
    </row>
    <row r="48" spans="2:12" ht="15" customHeight="1" x14ac:dyDescent="0.35">
      <c r="B48" s="116" t="s">
        <v>50</v>
      </c>
      <c r="C48" s="118"/>
      <c r="D48" s="116" t="s">
        <v>51</v>
      </c>
      <c r="E48" s="118"/>
      <c r="F48" s="116" t="s">
        <v>52</v>
      </c>
      <c r="G48" s="117"/>
      <c r="H48" s="118"/>
      <c r="I48" s="116" t="s">
        <v>51</v>
      </c>
      <c r="J48" s="117"/>
      <c r="K48" s="122"/>
      <c r="L48" s="50"/>
    </row>
    <row r="49" spans="2:12" x14ac:dyDescent="0.35">
      <c r="B49" s="114"/>
      <c r="C49" s="115"/>
      <c r="D49" s="114"/>
      <c r="E49" s="115"/>
      <c r="F49" s="119"/>
      <c r="G49" s="120"/>
      <c r="H49" s="121"/>
      <c r="I49" s="119"/>
      <c r="J49" s="120"/>
      <c r="K49" s="121"/>
      <c r="L49" s="50"/>
    </row>
    <row r="50" spans="2:12" x14ac:dyDescent="0.35">
      <c r="I50" s="7"/>
      <c r="K50" s="7"/>
    </row>
    <row r="52" spans="2:12" ht="44.25" customHeight="1" x14ac:dyDescent="0.35">
      <c r="B52" s="105" t="s">
        <v>60</v>
      </c>
      <c r="C52" s="106"/>
      <c r="D52" s="106"/>
      <c r="E52" s="106"/>
      <c r="F52" s="106"/>
      <c r="G52" s="106"/>
      <c r="H52" s="106"/>
      <c r="I52" s="106"/>
      <c r="J52" s="106"/>
      <c r="K52" s="107"/>
    </row>
    <row r="54" spans="2:12" ht="33.75" customHeight="1" x14ac:dyDescent="0.35">
      <c r="B54" s="108" t="s">
        <v>62</v>
      </c>
      <c r="C54" s="109"/>
      <c r="D54" s="109"/>
      <c r="E54" s="109"/>
      <c r="F54" s="109"/>
      <c r="G54" s="109"/>
      <c r="H54" s="109"/>
      <c r="I54" s="109"/>
      <c r="J54" s="109"/>
      <c r="K54" s="109"/>
    </row>
    <row r="55" spans="2:12" ht="29" x14ac:dyDescent="0.35">
      <c r="B55" s="71" t="s">
        <v>11</v>
      </c>
      <c r="C55" s="71"/>
      <c r="D55" s="44" t="s">
        <v>3</v>
      </c>
      <c r="E55" s="44" t="s">
        <v>12</v>
      </c>
      <c r="F55" s="71" t="s">
        <v>2</v>
      </c>
      <c r="G55" s="71"/>
      <c r="H55" s="44" t="s">
        <v>1</v>
      </c>
      <c r="I55" s="44" t="s">
        <v>42</v>
      </c>
      <c r="J55" s="45" t="s">
        <v>43</v>
      </c>
      <c r="K55" s="45" t="s">
        <v>44</v>
      </c>
    </row>
    <row r="56" spans="2:12" x14ac:dyDescent="0.35">
      <c r="B56" s="131" t="s">
        <v>85</v>
      </c>
      <c r="C56" s="132"/>
      <c r="D56" s="96" t="s">
        <v>86</v>
      </c>
      <c r="E56" s="135" t="s">
        <v>87</v>
      </c>
      <c r="F56" s="75" t="s">
        <v>83</v>
      </c>
      <c r="G56" s="79"/>
      <c r="H56" s="62">
        <v>2019</v>
      </c>
      <c r="I56" s="60">
        <v>333394086</v>
      </c>
      <c r="J56" s="63">
        <v>191426929</v>
      </c>
      <c r="K56" s="60">
        <f>J56-I56</f>
        <v>-141967157</v>
      </c>
    </row>
    <row r="57" spans="2:12" ht="30.75" customHeight="1" x14ac:dyDescent="0.35">
      <c r="B57" s="133"/>
      <c r="C57" s="134"/>
      <c r="D57" s="97"/>
      <c r="E57" s="136"/>
      <c r="F57" s="99" t="s">
        <v>84</v>
      </c>
      <c r="G57" s="100"/>
      <c r="H57" s="62">
        <v>2019</v>
      </c>
      <c r="I57" s="60">
        <v>792193225</v>
      </c>
      <c r="J57" s="63">
        <v>1716546560</v>
      </c>
      <c r="K57" s="60">
        <f t="shared" ref="K57:K67" si="3">J57-I57</f>
        <v>924353335</v>
      </c>
    </row>
    <row r="58" spans="2:12" ht="15" customHeight="1" x14ac:dyDescent="0.35">
      <c r="B58" s="133"/>
      <c r="C58" s="134"/>
      <c r="D58" s="97"/>
      <c r="E58" s="136"/>
      <c r="F58" s="101" t="s">
        <v>88</v>
      </c>
      <c r="G58" s="75"/>
      <c r="H58" s="62">
        <v>2019</v>
      </c>
      <c r="I58" s="60">
        <v>1368732818</v>
      </c>
      <c r="J58" s="63">
        <v>1797114450</v>
      </c>
      <c r="K58" s="60">
        <f t="shared" si="3"/>
        <v>428381632</v>
      </c>
    </row>
    <row r="59" spans="2:12" ht="15" customHeight="1" x14ac:dyDescent="0.35">
      <c r="B59" s="133"/>
      <c r="C59" s="134"/>
      <c r="D59" s="97"/>
      <c r="E59" s="136"/>
      <c r="F59" s="110" t="s">
        <v>89</v>
      </c>
      <c r="G59" s="99"/>
      <c r="H59" s="62">
        <v>2019</v>
      </c>
      <c r="I59" s="60">
        <v>183621355</v>
      </c>
      <c r="J59" s="63">
        <v>502158042</v>
      </c>
      <c r="K59" s="60">
        <f t="shared" si="3"/>
        <v>318536687</v>
      </c>
    </row>
    <row r="60" spans="2:12" ht="28.5" customHeight="1" x14ac:dyDescent="0.35">
      <c r="B60" s="133"/>
      <c r="C60" s="134"/>
      <c r="D60" s="97"/>
      <c r="E60" s="136"/>
      <c r="F60" s="110" t="s">
        <v>90</v>
      </c>
      <c r="G60" s="99"/>
      <c r="H60" s="62">
        <v>2019</v>
      </c>
      <c r="I60" s="60">
        <v>1798598377</v>
      </c>
      <c r="J60" s="63">
        <v>2047495610</v>
      </c>
      <c r="K60" s="60">
        <f t="shared" si="3"/>
        <v>248897233</v>
      </c>
    </row>
    <row r="61" spans="2:12" ht="15" customHeight="1" x14ac:dyDescent="0.35">
      <c r="B61" s="133"/>
      <c r="C61" s="134"/>
      <c r="D61" s="97"/>
      <c r="E61" s="136"/>
      <c r="F61" s="110" t="s">
        <v>91</v>
      </c>
      <c r="G61" s="99"/>
      <c r="H61" s="62">
        <v>2019</v>
      </c>
      <c r="I61" s="60">
        <v>2012596849</v>
      </c>
      <c r="J61" s="63">
        <v>2106227250</v>
      </c>
      <c r="K61" s="60">
        <f t="shared" si="3"/>
        <v>93630401</v>
      </c>
    </row>
    <row r="62" spans="2:12" ht="15" customHeight="1" x14ac:dyDescent="0.35">
      <c r="B62" s="133"/>
      <c r="C62" s="134"/>
      <c r="D62" s="97"/>
      <c r="E62" s="136"/>
      <c r="F62" s="110" t="s">
        <v>92</v>
      </c>
      <c r="G62" s="99"/>
      <c r="H62" s="62">
        <v>2019</v>
      </c>
      <c r="I62" s="60">
        <v>22028987</v>
      </c>
      <c r="J62" s="63">
        <v>21312000</v>
      </c>
      <c r="K62" s="60">
        <f t="shared" si="3"/>
        <v>-716987</v>
      </c>
    </row>
    <row r="63" spans="2:12" ht="15" customHeight="1" x14ac:dyDescent="0.35">
      <c r="B63" s="133"/>
      <c r="C63" s="134"/>
      <c r="D63" s="97"/>
      <c r="E63" s="136"/>
      <c r="F63" s="110" t="s">
        <v>93</v>
      </c>
      <c r="G63" s="99"/>
      <c r="H63" s="62">
        <v>2019</v>
      </c>
      <c r="I63" s="60">
        <v>501520185</v>
      </c>
      <c r="J63" s="63">
        <f>454605205+147975030</f>
        <v>602580235</v>
      </c>
      <c r="K63" s="60">
        <f t="shared" si="3"/>
        <v>101060050</v>
      </c>
    </row>
    <row r="64" spans="2:12" ht="15" customHeight="1" x14ac:dyDescent="0.35">
      <c r="B64" s="133"/>
      <c r="C64" s="134"/>
      <c r="D64" s="97"/>
      <c r="E64" s="136"/>
      <c r="F64" s="110" t="s">
        <v>94</v>
      </c>
      <c r="G64" s="99"/>
      <c r="H64" s="62">
        <v>2019</v>
      </c>
      <c r="I64" s="60">
        <v>7491688</v>
      </c>
      <c r="J64" s="63">
        <v>7491688</v>
      </c>
      <c r="K64" s="60">
        <f t="shared" si="3"/>
        <v>0</v>
      </c>
    </row>
    <row r="65" spans="2:11" x14ac:dyDescent="0.35">
      <c r="B65" s="133"/>
      <c r="C65" s="134"/>
      <c r="D65" s="97"/>
      <c r="E65" s="136"/>
      <c r="F65" s="101" t="s">
        <v>95</v>
      </c>
      <c r="G65" s="75"/>
      <c r="H65" s="62">
        <v>2019</v>
      </c>
      <c r="I65" s="60">
        <v>39968328</v>
      </c>
      <c r="J65" s="63">
        <v>39988314</v>
      </c>
      <c r="K65" s="60">
        <f t="shared" si="3"/>
        <v>19986</v>
      </c>
    </row>
    <row r="66" spans="2:11" x14ac:dyDescent="0.35">
      <c r="B66" s="133"/>
      <c r="C66" s="134"/>
      <c r="D66" s="98"/>
      <c r="E66" s="136"/>
      <c r="F66" s="81" t="s">
        <v>102</v>
      </c>
      <c r="G66" s="81"/>
      <c r="H66" s="69">
        <v>2019</v>
      </c>
      <c r="I66" s="60">
        <v>0</v>
      </c>
      <c r="J66" s="63">
        <v>445501530</v>
      </c>
      <c r="K66" s="60">
        <f>J66-I66</f>
        <v>445501530</v>
      </c>
    </row>
    <row r="67" spans="2:11" ht="29" x14ac:dyDescent="0.35">
      <c r="B67" s="133"/>
      <c r="C67" s="134"/>
      <c r="D67" s="68" t="s">
        <v>96</v>
      </c>
      <c r="E67" s="136"/>
      <c r="F67" s="101" t="s">
        <v>97</v>
      </c>
      <c r="G67" s="75"/>
      <c r="H67" s="62">
        <v>2019</v>
      </c>
      <c r="I67" s="60">
        <v>8979234</v>
      </c>
      <c r="J67" s="63">
        <v>8965128</v>
      </c>
      <c r="K67" s="60">
        <f t="shared" si="3"/>
        <v>-14106</v>
      </c>
    </row>
    <row r="68" spans="2:11" x14ac:dyDescent="0.35">
      <c r="B68" s="102" t="s">
        <v>25</v>
      </c>
      <c r="C68" s="103"/>
      <c r="D68" s="103"/>
      <c r="E68" s="103"/>
      <c r="F68" s="103"/>
      <c r="G68" s="103"/>
      <c r="H68" s="104"/>
      <c r="I68" s="155">
        <f>SUM(I56:I67)</f>
        <v>7069125132</v>
      </c>
      <c r="J68" s="155">
        <f>SUM(J56:J67)</f>
        <v>9486807736</v>
      </c>
      <c r="K68" s="156">
        <f>J68-I68</f>
        <v>2417682604</v>
      </c>
    </row>
    <row r="69" spans="2:11" x14ac:dyDescent="0.35">
      <c r="B69" s="1"/>
      <c r="C69" s="1"/>
      <c r="D69" s="8"/>
      <c r="E69" s="9"/>
      <c r="F69" s="9"/>
      <c r="G69" s="9"/>
      <c r="H69" s="9"/>
      <c r="I69" s="9"/>
      <c r="J69" s="9"/>
    </row>
    <row r="70" spans="2:11" ht="15.5" x14ac:dyDescent="0.35">
      <c r="B70" s="85" t="s">
        <v>16</v>
      </c>
      <c r="C70" s="85"/>
      <c r="D70" s="85"/>
      <c r="E70" s="85"/>
      <c r="F70" s="85"/>
      <c r="G70" s="85"/>
      <c r="H70" s="85"/>
      <c r="I70" s="85"/>
      <c r="J70" s="85"/>
      <c r="K70" s="85"/>
    </row>
    <row r="71" spans="2:11" ht="29.25" customHeight="1" x14ac:dyDescent="0.35">
      <c r="B71" s="86" t="s">
        <v>15</v>
      </c>
      <c r="C71" s="87"/>
      <c r="D71" s="90" t="s">
        <v>28</v>
      </c>
      <c r="E71" s="90"/>
      <c r="F71" s="90" t="s">
        <v>40</v>
      </c>
      <c r="G71" s="90"/>
      <c r="H71" s="91" t="s">
        <v>31</v>
      </c>
      <c r="I71" s="91"/>
      <c r="J71" s="91" t="s">
        <v>32</v>
      </c>
      <c r="K71" s="91"/>
    </row>
    <row r="72" spans="2:11" x14ac:dyDescent="0.35">
      <c r="B72" s="88"/>
      <c r="C72" s="89"/>
      <c r="D72" s="92">
        <f>I68</f>
        <v>7069125132</v>
      </c>
      <c r="E72" s="92"/>
      <c r="F72" s="93">
        <f>+J68</f>
        <v>9486807736</v>
      </c>
      <c r="G72" s="93"/>
      <c r="H72" s="94">
        <f>F72-D72</f>
        <v>2417682604</v>
      </c>
      <c r="I72" s="94"/>
      <c r="J72" s="157">
        <f>IFERROR((F72/D72)-1,0)</f>
        <v>0.34200591428998917</v>
      </c>
      <c r="K72" s="157"/>
    </row>
    <row r="73" spans="2:11" ht="30" customHeight="1" x14ac:dyDescent="0.35">
      <c r="B73" s="82" t="s">
        <v>71</v>
      </c>
      <c r="C73" s="82"/>
      <c r="D73" s="82"/>
      <c r="E73" s="82"/>
      <c r="F73" s="82"/>
      <c r="G73" s="82"/>
      <c r="H73" s="82"/>
      <c r="I73" s="82"/>
      <c r="J73" s="82"/>
      <c r="K73" s="82"/>
    </row>
    <row r="74" spans="2:11" ht="15.5" x14ac:dyDescent="0.35">
      <c r="B74" s="83" t="s">
        <v>53</v>
      </c>
      <c r="C74" s="83"/>
      <c r="D74" s="83"/>
      <c r="E74" s="83"/>
      <c r="F74" s="83"/>
      <c r="G74" s="83"/>
      <c r="H74" s="83"/>
      <c r="I74" s="83"/>
      <c r="J74" s="83"/>
      <c r="K74" s="83"/>
    </row>
    <row r="75" spans="2:11" ht="29" x14ac:dyDescent="0.35">
      <c r="B75" s="44" t="s">
        <v>12</v>
      </c>
      <c r="C75" s="44" t="s">
        <v>5</v>
      </c>
      <c r="D75" s="71" t="s">
        <v>6</v>
      </c>
      <c r="E75" s="71"/>
      <c r="F75" s="71" t="s">
        <v>7</v>
      </c>
      <c r="G75" s="71"/>
      <c r="H75" s="44" t="s">
        <v>1</v>
      </c>
      <c r="I75" s="45" t="s">
        <v>26</v>
      </c>
      <c r="J75" s="45" t="s">
        <v>29</v>
      </c>
      <c r="K75" s="45" t="s">
        <v>27</v>
      </c>
    </row>
    <row r="76" spans="2:11" x14ac:dyDescent="0.35">
      <c r="B76" s="29" t="s">
        <v>87</v>
      </c>
      <c r="C76" s="4" t="s">
        <v>98</v>
      </c>
      <c r="D76" s="79" t="s">
        <v>99</v>
      </c>
      <c r="E76" s="79"/>
      <c r="F76" s="79" t="s">
        <v>100</v>
      </c>
      <c r="G76" s="79"/>
      <c r="H76" s="43">
        <v>2021</v>
      </c>
      <c r="I76" s="60">
        <f>I68</f>
        <v>7069125132</v>
      </c>
      <c r="J76" s="60">
        <f>I76+H72-1800000000</f>
        <v>7686807736</v>
      </c>
      <c r="K76" s="61">
        <f>J76-I76</f>
        <v>617682604</v>
      </c>
    </row>
    <row r="77" spans="2:11" x14ac:dyDescent="0.35">
      <c r="B77" s="64" t="s">
        <v>87</v>
      </c>
      <c r="C77" s="65" t="s">
        <v>98</v>
      </c>
      <c r="D77" s="81" t="s">
        <v>99</v>
      </c>
      <c r="E77" s="81"/>
      <c r="F77" s="81" t="s">
        <v>101</v>
      </c>
      <c r="G77" s="81"/>
      <c r="H77" s="62">
        <v>2021</v>
      </c>
      <c r="I77" s="66">
        <v>0</v>
      </c>
      <c r="J77" s="63">
        <v>1800000000</v>
      </c>
      <c r="K77" s="67">
        <f t="shared" ref="K77:K78" si="4">J77-I77</f>
        <v>1800000000</v>
      </c>
    </row>
    <row r="78" spans="2:11" x14ac:dyDescent="0.35">
      <c r="B78" s="70" t="s">
        <v>25</v>
      </c>
      <c r="C78" s="70"/>
      <c r="D78" s="72"/>
      <c r="E78" s="84"/>
      <c r="F78" s="84"/>
      <c r="G78" s="84"/>
      <c r="H78" s="73"/>
      <c r="I78" s="155">
        <f>SUM(I76:I77)</f>
        <v>7069125132</v>
      </c>
      <c r="J78" s="155">
        <f>SUM(J76:J77)</f>
        <v>9486807736</v>
      </c>
      <c r="K78" s="155">
        <f t="shared" si="4"/>
        <v>2417682604</v>
      </c>
    </row>
    <row r="79" spans="2:11" ht="31.5" customHeight="1" x14ac:dyDescent="0.35">
      <c r="B79" s="80" t="s">
        <v>63</v>
      </c>
      <c r="C79" s="80"/>
      <c r="D79" s="80"/>
      <c r="E79" s="80"/>
      <c r="F79" s="80"/>
      <c r="G79" s="80"/>
      <c r="H79" s="80"/>
      <c r="I79" s="80"/>
      <c r="J79" s="80"/>
      <c r="K79" s="80"/>
    </row>
    <row r="80" spans="2:11" ht="7.5" customHeight="1" x14ac:dyDescent="0.35">
      <c r="B80" s="21"/>
      <c r="C80" s="21"/>
      <c r="D80" s="21"/>
      <c r="E80" s="22"/>
      <c r="F80" s="22"/>
      <c r="G80" s="22"/>
      <c r="H80" s="22"/>
      <c r="I80" s="23"/>
      <c r="J80" s="13"/>
      <c r="K80" s="12"/>
    </row>
    <row r="81" spans="2:11" ht="15.5" x14ac:dyDescent="0.35">
      <c r="B81" s="76" t="s">
        <v>69</v>
      </c>
      <c r="C81" s="76"/>
      <c r="D81" s="76"/>
      <c r="E81" s="76"/>
      <c r="F81" s="76"/>
      <c r="G81" s="76"/>
      <c r="H81" s="76"/>
      <c r="I81" s="76"/>
      <c r="J81" s="76"/>
      <c r="K81" s="76"/>
    </row>
    <row r="82" spans="2:11" x14ac:dyDescent="0.35">
      <c r="B82" s="77" t="s">
        <v>67</v>
      </c>
      <c r="C82" s="77"/>
      <c r="D82" s="77"/>
      <c r="E82" s="77"/>
      <c r="F82" s="77"/>
      <c r="G82" s="77"/>
      <c r="H82" s="77"/>
      <c r="I82" s="77"/>
      <c r="J82" s="9"/>
    </row>
    <row r="83" spans="2:11" ht="29" x14ac:dyDescent="0.35">
      <c r="B83" s="71" t="s">
        <v>11</v>
      </c>
      <c r="C83" s="71"/>
      <c r="D83" s="72" t="s">
        <v>3</v>
      </c>
      <c r="E83" s="73"/>
      <c r="F83" s="45" t="s">
        <v>37</v>
      </c>
      <c r="G83" s="45" t="s">
        <v>36</v>
      </c>
      <c r="H83" s="45" t="s">
        <v>39</v>
      </c>
      <c r="I83" s="45" t="s">
        <v>23</v>
      </c>
      <c r="J83" s="9"/>
    </row>
    <row r="84" spans="2:11" x14ac:dyDescent="0.35">
      <c r="B84" s="74"/>
      <c r="C84" s="75"/>
      <c r="D84" s="74"/>
      <c r="E84" s="75"/>
      <c r="F84" s="24"/>
      <c r="G84" s="4"/>
      <c r="H84" s="24"/>
      <c r="I84" s="25">
        <f>H84-F84</f>
        <v>0</v>
      </c>
      <c r="J84" s="9"/>
    </row>
    <row r="85" spans="2:11" x14ac:dyDescent="0.35">
      <c r="B85" s="74"/>
      <c r="C85" s="75"/>
      <c r="D85" s="74"/>
      <c r="E85" s="75"/>
      <c r="F85" s="24"/>
      <c r="G85" s="4"/>
      <c r="H85" s="24"/>
      <c r="I85" s="25">
        <f>H85-F85</f>
        <v>0</v>
      </c>
      <c r="J85" s="9"/>
    </row>
    <row r="86" spans="2:11" x14ac:dyDescent="0.35">
      <c r="B86" s="74"/>
      <c r="C86" s="75"/>
      <c r="D86" s="74"/>
      <c r="E86" s="75"/>
      <c r="F86" s="24"/>
      <c r="G86" s="4"/>
      <c r="H86" s="24"/>
      <c r="I86" s="25">
        <f>H86-F86</f>
        <v>0</v>
      </c>
      <c r="J86" s="9"/>
    </row>
    <row r="87" spans="2:11" x14ac:dyDescent="0.35">
      <c r="B87" s="1"/>
      <c r="C87" s="1"/>
      <c r="D87" s="8"/>
      <c r="E87" s="9"/>
      <c r="F87" s="9"/>
      <c r="G87" s="9"/>
      <c r="H87" s="9"/>
      <c r="I87" s="9"/>
      <c r="J87" s="9"/>
    </row>
    <row r="88" spans="2:11" x14ac:dyDescent="0.35">
      <c r="B88" s="77" t="s">
        <v>70</v>
      </c>
      <c r="C88" s="77"/>
      <c r="D88" s="77"/>
      <c r="E88" s="77"/>
      <c r="F88" s="77"/>
      <c r="G88" s="77"/>
      <c r="H88" s="77"/>
      <c r="I88" s="77"/>
      <c r="J88" s="77"/>
      <c r="K88" s="77"/>
    </row>
    <row r="89" spans="2:11" ht="29" x14ac:dyDescent="0.35">
      <c r="B89" s="72" t="s">
        <v>11</v>
      </c>
      <c r="C89" s="73"/>
      <c r="D89" s="72" t="s">
        <v>3</v>
      </c>
      <c r="E89" s="73"/>
      <c r="F89" s="46" t="s">
        <v>4</v>
      </c>
      <c r="G89" s="44" t="s">
        <v>24</v>
      </c>
      <c r="H89" s="46" t="s">
        <v>1</v>
      </c>
      <c r="I89" s="44" t="s">
        <v>22</v>
      </c>
      <c r="J89" s="45" t="s">
        <v>38</v>
      </c>
      <c r="K89" s="45" t="s">
        <v>23</v>
      </c>
    </row>
    <row r="90" spans="2:11" x14ac:dyDescent="0.35">
      <c r="B90" s="79"/>
      <c r="C90" s="79"/>
      <c r="D90" s="79"/>
      <c r="E90" s="79"/>
      <c r="F90" s="4"/>
      <c r="G90" s="4"/>
      <c r="H90" s="4"/>
      <c r="I90" s="24"/>
      <c r="J90" s="24"/>
      <c r="K90" s="24">
        <f>J90-I90</f>
        <v>0</v>
      </c>
    </row>
    <row r="91" spans="2:11" x14ac:dyDescent="0.35">
      <c r="B91" s="79"/>
      <c r="C91" s="79"/>
      <c r="D91" s="79"/>
      <c r="E91" s="79"/>
      <c r="F91" s="4"/>
      <c r="G91" s="4"/>
      <c r="H91" s="4"/>
      <c r="I91" s="24"/>
      <c r="J91" s="24"/>
      <c r="K91" s="24">
        <f t="shared" ref="K91:K92" si="5">J91-I91</f>
        <v>0</v>
      </c>
    </row>
    <row r="92" spans="2:11" x14ac:dyDescent="0.35">
      <c r="B92" s="79"/>
      <c r="C92" s="79"/>
      <c r="D92" s="79"/>
      <c r="E92" s="79"/>
      <c r="F92" s="4"/>
      <c r="G92" s="4"/>
      <c r="H92" s="4"/>
      <c r="I92" s="24"/>
      <c r="J92" s="24"/>
      <c r="K92" s="24">
        <f t="shared" si="5"/>
        <v>0</v>
      </c>
    </row>
    <row r="93" spans="2:11" ht="45" customHeight="1" x14ac:dyDescent="0.35">
      <c r="B93" s="78" t="s">
        <v>64</v>
      </c>
      <c r="C93" s="78"/>
      <c r="D93" s="78"/>
      <c r="E93" s="78"/>
      <c r="F93" s="78"/>
      <c r="G93" s="78"/>
      <c r="H93" s="78"/>
      <c r="I93" s="78"/>
      <c r="J93" s="78"/>
      <c r="K93" s="78"/>
    </row>
  </sheetData>
  <mergeCells count="137">
    <mergeCell ref="F1:K1"/>
    <mergeCell ref="I6:K6"/>
    <mergeCell ref="B30:C30"/>
    <mergeCell ref="B12:C12"/>
    <mergeCell ref="B13:C13"/>
    <mergeCell ref="E4:K4"/>
    <mergeCell ref="E5:K5"/>
    <mergeCell ref="C7:D7"/>
    <mergeCell ref="F30:G30"/>
    <mergeCell ref="B2:K2"/>
    <mergeCell ref="F20:G20"/>
    <mergeCell ref="B19:C20"/>
    <mergeCell ref="B16:H16"/>
    <mergeCell ref="F14:G14"/>
    <mergeCell ref="F15:G15"/>
    <mergeCell ref="D19:E19"/>
    <mergeCell ref="D20:E20"/>
    <mergeCell ref="B14:C14"/>
    <mergeCell ref="B15:C15"/>
    <mergeCell ref="F19:G19"/>
    <mergeCell ref="H19:I19"/>
    <mergeCell ref="J19:K19"/>
    <mergeCell ref="B9:K9"/>
    <mergeCell ref="H20:I20"/>
    <mergeCell ref="B22:K22"/>
    <mergeCell ref="B6:B7"/>
    <mergeCell ref="F23:G23"/>
    <mergeCell ref="F24:G24"/>
    <mergeCell ref="D37:E37"/>
    <mergeCell ref="F25:G25"/>
    <mergeCell ref="F26:G26"/>
    <mergeCell ref="B27:H27"/>
    <mergeCell ref="B28:K28"/>
    <mergeCell ref="B11:K11"/>
    <mergeCell ref="D26:E26"/>
    <mergeCell ref="G7:J7"/>
    <mergeCell ref="B21:K21"/>
    <mergeCell ref="B34:I34"/>
    <mergeCell ref="D30:E30"/>
    <mergeCell ref="D24:E24"/>
    <mergeCell ref="D25:E25"/>
    <mergeCell ref="D23:E23"/>
    <mergeCell ref="J20:K20"/>
    <mergeCell ref="B18:K18"/>
    <mergeCell ref="F12:G12"/>
    <mergeCell ref="F13:G13"/>
    <mergeCell ref="B37:C37"/>
    <mergeCell ref="B29:K29"/>
    <mergeCell ref="F31:G31"/>
    <mergeCell ref="B31:C31"/>
    <mergeCell ref="D31:E31"/>
    <mergeCell ref="B36:C36"/>
    <mergeCell ref="B49:C49"/>
    <mergeCell ref="D49:E49"/>
    <mergeCell ref="F48:H48"/>
    <mergeCell ref="F49:H49"/>
    <mergeCell ref="I48:K48"/>
    <mergeCell ref="I49:K49"/>
    <mergeCell ref="B33:K33"/>
    <mergeCell ref="B35:C35"/>
    <mergeCell ref="D35:E35"/>
    <mergeCell ref="D36:E36"/>
    <mergeCell ref="B38:C38"/>
    <mergeCell ref="B47:K47"/>
    <mergeCell ref="B48:C48"/>
    <mergeCell ref="D48:E48"/>
    <mergeCell ref="D43:E43"/>
    <mergeCell ref="D44:E44"/>
    <mergeCell ref="B40:K40"/>
    <mergeCell ref="B42:C42"/>
    <mergeCell ref="D42:E42"/>
    <mergeCell ref="F57:G57"/>
    <mergeCell ref="F65:G65"/>
    <mergeCell ref="D38:E38"/>
    <mergeCell ref="B68:H68"/>
    <mergeCell ref="B52:K52"/>
    <mergeCell ref="B54:K54"/>
    <mergeCell ref="B55:C55"/>
    <mergeCell ref="F55:G55"/>
    <mergeCell ref="F56:G56"/>
    <mergeCell ref="F64:G64"/>
    <mergeCell ref="F63:G63"/>
    <mergeCell ref="F62:G62"/>
    <mergeCell ref="F61:G61"/>
    <mergeCell ref="F60:G60"/>
    <mergeCell ref="F59:G59"/>
    <mergeCell ref="F58:G58"/>
    <mergeCell ref="F67:G67"/>
    <mergeCell ref="B41:C41"/>
    <mergeCell ref="D41:E41"/>
    <mergeCell ref="B43:C43"/>
    <mergeCell ref="B56:C67"/>
    <mergeCell ref="E56:E67"/>
    <mergeCell ref="B44:C44"/>
    <mergeCell ref="B70:K70"/>
    <mergeCell ref="B71:C72"/>
    <mergeCell ref="D71:E71"/>
    <mergeCell ref="F71:G71"/>
    <mergeCell ref="H71:I71"/>
    <mergeCell ref="J71:K71"/>
    <mergeCell ref="D72:E72"/>
    <mergeCell ref="F72:G72"/>
    <mergeCell ref="H72:I72"/>
    <mergeCell ref="J72:K72"/>
    <mergeCell ref="D56:D66"/>
    <mergeCell ref="B45:K45"/>
    <mergeCell ref="F66:G66"/>
    <mergeCell ref="B79:K79"/>
    <mergeCell ref="D77:E77"/>
    <mergeCell ref="F77:G77"/>
    <mergeCell ref="B73:K73"/>
    <mergeCell ref="B74:K74"/>
    <mergeCell ref="D75:E75"/>
    <mergeCell ref="F75:G75"/>
    <mergeCell ref="D76:E76"/>
    <mergeCell ref="F76:G76"/>
    <mergeCell ref="D78:H78"/>
    <mergeCell ref="B83:C83"/>
    <mergeCell ref="D83:E83"/>
    <mergeCell ref="B84:C84"/>
    <mergeCell ref="D84:E84"/>
    <mergeCell ref="B85:C85"/>
    <mergeCell ref="D85:E85"/>
    <mergeCell ref="B81:K81"/>
    <mergeCell ref="B82:I82"/>
    <mergeCell ref="B93:K93"/>
    <mergeCell ref="B90:C90"/>
    <mergeCell ref="D90:E90"/>
    <mergeCell ref="B91:C91"/>
    <mergeCell ref="D91:E91"/>
    <mergeCell ref="B92:C92"/>
    <mergeCell ref="D92:E92"/>
    <mergeCell ref="B86:C86"/>
    <mergeCell ref="D86:E86"/>
    <mergeCell ref="B88:K88"/>
    <mergeCell ref="B89:C89"/>
    <mergeCell ref="D89:E89"/>
  </mergeCells>
  <printOptions horizontalCentered="1" verticalCentered="1"/>
  <pageMargins left="0" right="0" top="0.74803149606299213" bottom="0.74803149606299213" header="0.31496062992125984" footer="0.31496062992125984"/>
  <pageSetup paperSize="120" scale="31"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2"/>
  <sheetViews>
    <sheetView topLeftCell="A31" zoomScale="90" zoomScaleNormal="90" zoomScalePageLayoutView="90" workbookViewId="0">
      <selection activeCell="N57" sqref="N57"/>
    </sheetView>
  </sheetViews>
  <sheetFormatPr baseColWidth="10" defaultColWidth="10.81640625" defaultRowHeight="14.5" x14ac:dyDescent="0.35"/>
  <cols>
    <col min="1" max="1" width="2.6328125" style="2" customWidth="1"/>
    <col min="2" max="2" width="15.6328125" style="2" customWidth="1"/>
    <col min="3" max="3" width="26.1796875" style="2" customWidth="1"/>
    <col min="4" max="4" width="25.81640625" style="2" customWidth="1"/>
    <col min="5" max="5" width="22" style="2" customWidth="1"/>
    <col min="6" max="6" width="19.453125" style="2" customWidth="1"/>
    <col min="7" max="7" width="18.453125" style="2" customWidth="1"/>
    <col min="8" max="8" width="13.81640625" style="2" customWidth="1"/>
    <col min="9" max="9" width="14.453125" style="2" customWidth="1"/>
    <col min="10" max="10" width="14.36328125" style="2" customWidth="1"/>
    <col min="11" max="11" width="13" style="2" customWidth="1"/>
    <col min="12" max="16384" width="10.81640625" style="2"/>
  </cols>
  <sheetData>
    <row r="1" spans="2:11" ht="27" customHeight="1" x14ac:dyDescent="0.35">
      <c r="B1" s="18" t="s">
        <v>46</v>
      </c>
      <c r="C1" s="42"/>
      <c r="D1" s="42"/>
      <c r="E1" s="42"/>
      <c r="F1" s="137"/>
      <c r="G1" s="137"/>
      <c r="H1" s="137"/>
      <c r="I1" s="137"/>
      <c r="J1" s="137"/>
      <c r="K1" s="137"/>
    </row>
    <row r="2" spans="2:11" ht="40.5" customHeight="1" x14ac:dyDescent="0.35">
      <c r="B2" s="149" t="s">
        <v>41</v>
      </c>
      <c r="C2" s="149"/>
      <c r="D2" s="149"/>
      <c r="E2" s="149"/>
      <c r="F2" s="149"/>
      <c r="G2" s="149"/>
      <c r="H2" s="149"/>
      <c r="I2" s="149"/>
      <c r="J2" s="149"/>
      <c r="K2" s="149"/>
    </row>
    <row r="3" spans="2:11" ht="25.5" customHeight="1" thickBot="1" x14ac:dyDescent="0.4">
      <c r="B3" s="6"/>
      <c r="C3" s="6"/>
      <c r="D3" s="6"/>
      <c r="E3" s="6"/>
      <c r="F3" s="6"/>
      <c r="G3" s="6"/>
      <c r="H3" s="6"/>
    </row>
    <row r="4" spans="2:11" ht="33.75" customHeight="1" x14ac:dyDescent="0.35">
      <c r="B4" s="33" t="s">
        <v>30</v>
      </c>
      <c r="C4" s="34">
        <v>44036</v>
      </c>
      <c r="D4" s="30" t="s">
        <v>18</v>
      </c>
      <c r="E4" s="143" t="s">
        <v>73</v>
      </c>
      <c r="F4" s="143"/>
      <c r="G4" s="143"/>
      <c r="H4" s="143"/>
      <c r="I4" s="143"/>
      <c r="J4" s="143"/>
      <c r="K4" s="144"/>
    </row>
    <row r="5" spans="2:11" ht="30.75" customHeight="1" thickBot="1" x14ac:dyDescent="0.4">
      <c r="B5" s="35" t="s">
        <v>17</v>
      </c>
      <c r="C5" s="54">
        <v>2020000040003</v>
      </c>
      <c r="D5" s="31" t="s">
        <v>8</v>
      </c>
      <c r="E5" s="145" t="s">
        <v>74</v>
      </c>
      <c r="F5" s="145"/>
      <c r="G5" s="145"/>
      <c r="H5" s="145"/>
      <c r="I5" s="145"/>
      <c r="J5" s="145"/>
      <c r="K5" s="146"/>
    </row>
    <row r="6" spans="2:11" ht="21" customHeight="1" x14ac:dyDescent="0.35">
      <c r="B6" s="123" t="s">
        <v>0</v>
      </c>
      <c r="C6" s="39" t="s">
        <v>33</v>
      </c>
      <c r="D6" s="40" t="s">
        <v>75</v>
      </c>
      <c r="E6" s="41" t="s">
        <v>9</v>
      </c>
      <c r="F6" s="40" t="s">
        <v>75</v>
      </c>
      <c r="G6" s="39" t="s">
        <v>10</v>
      </c>
      <c r="H6" s="40" t="s">
        <v>75</v>
      </c>
      <c r="I6" s="138" t="s">
        <v>34</v>
      </c>
      <c r="J6" s="139"/>
      <c r="K6" s="140"/>
    </row>
    <row r="7" spans="2:11" ht="48" customHeight="1" thickBot="1" x14ac:dyDescent="0.4">
      <c r="B7" s="124"/>
      <c r="C7" s="147" t="s">
        <v>19</v>
      </c>
      <c r="D7" s="148"/>
      <c r="E7" s="47" t="s">
        <v>76</v>
      </c>
      <c r="F7" s="48"/>
      <c r="G7" s="125" t="s">
        <v>47</v>
      </c>
      <c r="H7" s="126"/>
      <c r="I7" s="126"/>
      <c r="J7" s="127"/>
      <c r="K7" s="32" t="s">
        <v>77</v>
      </c>
    </row>
    <row r="8" spans="2:11" ht="27.75" customHeight="1" x14ac:dyDescent="0.35">
      <c r="B8" s="7"/>
      <c r="E8" s="7"/>
      <c r="F8" s="7"/>
    </row>
    <row r="9" spans="2:11" ht="65.25" customHeight="1" x14ac:dyDescent="0.35">
      <c r="B9" s="105" t="s">
        <v>56</v>
      </c>
      <c r="C9" s="106"/>
      <c r="D9" s="106"/>
      <c r="E9" s="106"/>
      <c r="F9" s="106"/>
      <c r="G9" s="106"/>
      <c r="H9" s="106"/>
      <c r="I9" s="106"/>
      <c r="J9" s="106"/>
      <c r="K9" s="107"/>
    </row>
    <row r="10" spans="2:11" ht="14.25" customHeight="1" x14ac:dyDescent="0.35">
      <c r="B10" s="49"/>
      <c r="C10" s="6"/>
      <c r="D10" s="6"/>
      <c r="E10" s="6"/>
      <c r="F10" s="6"/>
      <c r="G10" s="6"/>
      <c r="H10" s="6"/>
    </row>
    <row r="11" spans="2:11" ht="18.75" customHeight="1" x14ac:dyDescent="0.35">
      <c r="B11" s="111" t="s">
        <v>72</v>
      </c>
      <c r="C11" s="111"/>
      <c r="D11" s="111"/>
      <c r="E11" s="111"/>
      <c r="F11" s="111"/>
      <c r="G11" s="111"/>
      <c r="H11" s="111"/>
      <c r="I11" s="111"/>
      <c r="J11" s="111"/>
      <c r="K11" s="111"/>
    </row>
    <row r="12" spans="2:11" x14ac:dyDescent="0.35">
      <c r="B12" s="72" t="s">
        <v>35</v>
      </c>
      <c r="C12" s="73"/>
      <c r="D12" s="72" t="s">
        <v>20</v>
      </c>
      <c r="E12" s="73"/>
      <c r="F12" s="90" t="s">
        <v>21</v>
      </c>
      <c r="G12" s="90"/>
      <c r="H12" s="20"/>
      <c r="I12" s="19"/>
      <c r="J12" s="9"/>
    </row>
    <row r="13" spans="2:11" x14ac:dyDescent="0.35">
      <c r="B13" s="112"/>
      <c r="C13" s="113"/>
      <c r="D13" s="112"/>
      <c r="E13" s="113"/>
      <c r="F13" s="95">
        <f>(D13-B13)/100</f>
        <v>0</v>
      </c>
      <c r="G13" s="95"/>
      <c r="H13" s="20"/>
      <c r="I13" s="19"/>
      <c r="J13" s="9"/>
    </row>
    <row r="14" spans="2:11" s="7" customFormat="1" x14ac:dyDescent="0.35">
      <c r="B14" s="20"/>
      <c r="C14" s="20"/>
      <c r="D14" s="20"/>
      <c r="E14" s="20"/>
      <c r="F14" s="19"/>
      <c r="G14" s="19"/>
      <c r="H14" s="20"/>
      <c r="I14" s="19"/>
      <c r="J14" s="9"/>
    </row>
    <row r="15" spans="2:11" ht="29.25" customHeight="1" x14ac:dyDescent="0.35">
      <c r="B15" s="108" t="s">
        <v>78</v>
      </c>
      <c r="C15" s="109"/>
      <c r="D15" s="109"/>
      <c r="E15" s="109"/>
      <c r="F15" s="109"/>
      <c r="G15" s="109"/>
      <c r="H15" s="109"/>
      <c r="I15" s="109"/>
      <c r="J15" s="109"/>
      <c r="K15" s="109"/>
    </row>
    <row r="16" spans="2:11" ht="29" x14ac:dyDescent="0.35">
      <c r="B16" s="71" t="s">
        <v>11</v>
      </c>
      <c r="C16" s="71"/>
      <c r="D16" s="44" t="s">
        <v>3</v>
      </c>
      <c r="E16" s="44" t="s">
        <v>12</v>
      </c>
      <c r="F16" s="71" t="s">
        <v>2</v>
      </c>
      <c r="G16" s="71"/>
      <c r="H16" s="44" t="s">
        <v>1</v>
      </c>
      <c r="I16" s="44" t="s">
        <v>42</v>
      </c>
      <c r="J16" s="45" t="s">
        <v>43</v>
      </c>
      <c r="K16" s="45" t="s">
        <v>44</v>
      </c>
    </row>
    <row r="17" spans="2:11" ht="22.5" customHeight="1" x14ac:dyDescent="0.35">
      <c r="B17" s="79"/>
      <c r="C17" s="79"/>
      <c r="D17" s="4"/>
      <c r="E17" s="4"/>
      <c r="F17" s="79"/>
      <c r="G17" s="79"/>
      <c r="H17" s="43"/>
      <c r="I17" s="37"/>
      <c r="J17" s="37"/>
      <c r="K17" s="37">
        <f>J17-I17</f>
        <v>0</v>
      </c>
    </row>
    <row r="18" spans="2:11" ht="22.5" customHeight="1" x14ac:dyDescent="0.35">
      <c r="B18" s="79"/>
      <c r="C18" s="79"/>
      <c r="D18" s="4"/>
      <c r="E18" s="4"/>
      <c r="F18" s="79"/>
      <c r="G18" s="79"/>
      <c r="H18" s="43"/>
      <c r="I18" s="37"/>
      <c r="J18" s="37"/>
      <c r="K18" s="37">
        <f t="shared" ref="K18:K20" si="0">J18-I18</f>
        <v>0</v>
      </c>
    </row>
    <row r="19" spans="2:11" ht="22.5" customHeight="1" x14ac:dyDescent="0.35">
      <c r="B19" s="79"/>
      <c r="C19" s="79"/>
      <c r="D19" s="4"/>
      <c r="E19" s="4"/>
      <c r="F19" s="74"/>
      <c r="G19" s="75"/>
      <c r="H19" s="43"/>
      <c r="I19" s="37"/>
      <c r="J19" s="37"/>
      <c r="K19" s="37">
        <f t="shared" si="0"/>
        <v>0</v>
      </c>
    </row>
    <row r="20" spans="2:11" x14ac:dyDescent="0.35">
      <c r="B20" s="102" t="s">
        <v>25</v>
      </c>
      <c r="C20" s="103"/>
      <c r="D20" s="103"/>
      <c r="E20" s="103"/>
      <c r="F20" s="103"/>
      <c r="G20" s="103"/>
      <c r="H20" s="104"/>
      <c r="I20" s="38">
        <f>SUM(I17:I19)</f>
        <v>0</v>
      </c>
      <c r="J20" s="38">
        <f>SUM(J17:J19)</f>
        <v>0</v>
      </c>
      <c r="K20" s="37">
        <f t="shared" si="0"/>
        <v>0</v>
      </c>
    </row>
    <row r="21" spans="2:11" ht="27.75" customHeight="1" x14ac:dyDescent="0.35">
      <c r="B21" s="80" t="s">
        <v>59</v>
      </c>
      <c r="C21" s="80"/>
      <c r="D21" s="80"/>
      <c r="E21" s="80"/>
      <c r="F21" s="80"/>
      <c r="G21" s="80"/>
      <c r="H21" s="80"/>
      <c r="I21" s="80"/>
      <c r="J21" s="80"/>
      <c r="K21" s="80"/>
    </row>
    <row r="22" spans="2:11" s="7" customFormat="1" x14ac:dyDescent="0.35">
      <c r="B22" s="20"/>
      <c r="C22" s="20"/>
      <c r="D22" s="20"/>
      <c r="E22" s="20"/>
      <c r="F22" s="19"/>
      <c r="G22" s="19"/>
      <c r="H22" s="20"/>
      <c r="I22" s="19"/>
      <c r="J22" s="9"/>
    </row>
    <row r="23" spans="2:11" ht="15.5" x14ac:dyDescent="0.35">
      <c r="B23" s="111" t="s">
        <v>45</v>
      </c>
      <c r="C23" s="111"/>
      <c r="D23" s="111"/>
      <c r="E23" s="111"/>
      <c r="F23" s="111"/>
      <c r="G23" s="111"/>
      <c r="H23" s="111"/>
      <c r="I23" s="111"/>
      <c r="J23" s="111"/>
      <c r="K23" s="111"/>
    </row>
    <row r="24" spans="2:11" x14ac:dyDescent="0.35">
      <c r="B24" s="72" t="s">
        <v>13</v>
      </c>
      <c r="C24" s="73"/>
      <c r="D24" s="72" t="s">
        <v>14</v>
      </c>
      <c r="E24" s="73"/>
      <c r="F24" s="90" t="s">
        <v>58</v>
      </c>
      <c r="G24" s="154"/>
      <c r="H24" s="55"/>
      <c r="I24" s="56"/>
      <c r="J24" s="9"/>
    </row>
    <row r="25" spans="2:11" x14ac:dyDescent="0.35">
      <c r="B25" s="150"/>
      <c r="C25" s="151"/>
      <c r="D25" s="150"/>
      <c r="E25" s="151"/>
      <c r="F25" s="152"/>
      <c r="G25" s="153"/>
      <c r="H25" s="57"/>
      <c r="I25" s="19"/>
      <c r="J25" s="9"/>
    </row>
    <row r="26" spans="2:11" x14ac:dyDescent="0.35">
      <c r="B26" s="1"/>
      <c r="C26" s="1"/>
      <c r="D26" s="8"/>
      <c r="E26" s="9"/>
      <c r="F26" s="9"/>
      <c r="G26" s="9"/>
      <c r="H26" s="58"/>
      <c r="I26" s="59"/>
      <c r="J26" s="9"/>
    </row>
    <row r="27" spans="2:11" x14ac:dyDescent="0.35">
      <c r="B27" s="20"/>
      <c r="C27" s="20"/>
      <c r="D27" s="20"/>
      <c r="E27" s="20"/>
      <c r="F27" s="19"/>
      <c r="G27" s="19"/>
      <c r="H27" s="20"/>
      <c r="I27" s="19"/>
      <c r="J27" s="9"/>
    </row>
    <row r="28" spans="2:11" x14ac:dyDescent="0.35">
      <c r="B28" s="20"/>
      <c r="C28" s="20"/>
      <c r="D28" s="20"/>
      <c r="E28" s="20"/>
      <c r="F28" s="19"/>
      <c r="G28" s="19"/>
      <c r="H28" s="20"/>
      <c r="I28" s="19"/>
      <c r="J28" s="9"/>
    </row>
    <row r="29" spans="2:11" ht="72" customHeight="1" x14ac:dyDescent="0.35">
      <c r="B29" s="105" t="s">
        <v>57</v>
      </c>
      <c r="C29" s="106"/>
      <c r="D29" s="106"/>
      <c r="E29" s="106"/>
      <c r="F29" s="106"/>
      <c r="G29" s="106"/>
      <c r="H29" s="106"/>
      <c r="I29" s="106"/>
      <c r="J29" s="106"/>
      <c r="K29" s="107"/>
    </row>
    <row r="31" spans="2:11" ht="18.75" customHeight="1" x14ac:dyDescent="0.35">
      <c r="B31" s="111" t="s">
        <v>72</v>
      </c>
      <c r="C31" s="111"/>
      <c r="D31" s="111"/>
      <c r="E31" s="111"/>
      <c r="F31" s="111"/>
      <c r="G31" s="111"/>
      <c r="H31" s="111"/>
      <c r="I31" s="111"/>
      <c r="J31" s="111"/>
      <c r="K31" s="111"/>
    </row>
    <row r="32" spans="2:11" x14ac:dyDescent="0.35">
      <c r="B32" s="72" t="s">
        <v>35</v>
      </c>
      <c r="C32" s="73"/>
      <c r="D32" s="72" t="s">
        <v>20</v>
      </c>
      <c r="E32" s="73"/>
      <c r="F32" s="90" t="s">
        <v>21</v>
      </c>
      <c r="G32" s="90"/>
      <c r="H32" s="20"/>
      <c r="I32" s="19"/>
      <c r="J32" s="9"/>
    </row>
    <row r="33" spans="2:11" x14ac:dyDescent="0.35">
      <c r="B33" s="112"/>
      <c r="C33" s="113"/>
      <c r="D33" s="112"/>
      <c r="E33" s="113"/>
      <c r="F33" s="95">
        <f>(D33-B33)/100</f>
        <v>0</v>
      </c>
      <c r="G33" s="95"/>
      <c r="H33" s="20"/>
      <c r="I33" s="19"/>
      <c r="J33" s="9"/>
    </row>
    <row r="34" spans="2:11" s="7" customFormat="1" x14ac:dyDescent="0.35">
      <c r="B34" s="20"/>
      <c r="C34" s="20"/>
      <c r="D34" s="20"/>
      <c r="E34" s="20"/>
      <c r="F34" s="19"/>
      <c r="G34" s="19"/>
      <c r="H34" s="20"/>
      <c r="I34" s="19"/>
      <c r="J34" s="9"/>
    </row>
    <row r="35" spans="2:11" ht="30.75" customHeight="1" x14ac:dyDescent="0.35">
      <c r="B35" s="108" t="s">
        <v>78</v>
      </c>
      <c r="C35" s="109"/>
      <c r="D35" s="109"/>
      <c r="E35" s="109"/>
      <c r="F35" s="109"/>
      <c r="G35" s="109"/>
      <c r="H35" s="109"/>
      <c r="I35" s="109"/>
      <c r="J35" s="109"/>
      <c r="K35" s="109"/>
    </row>
    <row r="36" spans="2:11" ht="29" x14ac:dyDescent="0.35">
      <c r="B36" s="71" t="s">
        <v>11</v>
      </c>
      <c r="C36" s="71"/>
      <c r="D36" s="44" t="s">
        <v>3</v>
      </c>
      <c r="E36" s="44" t="s">
        <v>12</v>
      </c>
      <c r="F36" s="71" t="s">
        <v>2</v>
      </c>
      <c r="G36" s="71"/>
      <c r="H36" s="44" t="s">
        <v>1</v>
      </c>
      <c r="I36" s="44" t="s">
        <v>42</v>
      </c>
      <c r="J36" s="45" t="s">
        <v>43</v>
      </c>
      <c r="K36" s="45" t="s">
        <v>44</v>
      </c>
    </row>
    <row r="37" spans="2:11" ht="22.5" customHeight="1" x14ac:dyDescent="0.35">
      <c r="B37" s="79"/>
      <c r="C37" s="79"/>
      <c r="D37" s="4"/>
      <c r="E37" s="4"/>
      <c r="F37" s="79"/>
      <c r="G37" s="79"/>
      <c r="H37" s="43"/>
      <c r="I37" s="37"/>
      <c r="J37" s="37"/>
      <c r="K37" s="37">
        <f>J37-I37</f>
        <v>0</v>
      </c>
    </row>
    <row r="38" spans="2:11" ht="22.5" customHeight="1" x14ac:dyDescent="0.35">
      <c r="B38" s="79"/>
      <c r="C38" s="79"/>
      <c r="D38" s="4"/>
      <c r="E38" s="4"/>
      <c r="F38" s="79"/>
      <c r="G38" s="79"/>
      <c r="H38" s="43"/>
      <c r="I38" s="37"/>
      <c r="J38" s="37"/>
      <c r="K38" s="37">
        <f t="shared" ref="K38:K40" si="1">J38-I38</f>
        <v>0</v>
      </c>
    </row>
    <row r="39" spans="2:11" ht="22.5" customHeight="1" x14ac:dyDescent="0.35">
      <c r="B39" s="79"/>
      <c r="C39" s="79"/>
      <c r="D39" s="4"/>
      <c r="E39" s="4"/>
      <c r="F39" s="74"/>
      <c r="G39" s="75"/>
      <c r="H39" s="43"/>
      <c r="I39" s="37"/>
      <c r="J39" s="37"/>
      <c r="K39" s="37">
        <f t="shared" si="1"/>
        <v>0</v>
      </c>
    </row>
    <row r="40" spans="2:11" x14ac:dyDescent="0.35">
      <c r="B40" s="102" t="s">
        <v>25</v>
      </c>
      <c r="C40" s="103"/>
      <c r="D40" s="103"/>
      <c r="E40" s="103"/>
      <c r="F40" s="103"/>
      <c r="G40" s="103"/>
      <c r="H40" s="104"/>
      <c r="I40" s="38">
        <f>SUM(I37:I39)</f>
        <v>0</v>
      </c>
      <c r="J40" s="38">
        <f>SUM(J37:J39)</f>
        <v>0</v>
      </c>
      <c r="K40" s="37">
        <f t="shared" si="1"/>
        <v>0</v>
      </c>
    </row>
    <row r="41" spans="2:11" ht="27.75" customHeight="1" x14ac:dyDescent="0.35">
      <c r="B41" s="80" t="s">
        <v>59</v>
      </c>
      <c r="C41" s="80"/>
      <c r="D41" s="80"/>
      <c r="E41" s="80"/>
      <c r="F41" s="80"/>
      <c r="G41" s="80"/>
      <c r="H41" s="80"/>
      <c r="I41" s="80"/>
      <c r="J41" s="80"/>
      <c r="K41" s="80"/>
    </row>
    <row r="42" spans="2:11" s="7" customFormat="1" x14ac:dyDescent="0.35">
      <c r="B42" s="20"/>
      <c r="C42" s="20"/>
      <c r="D42" s="20"/>
      <c r="E42" s="20"/>
      <c r="F42" s="19"/>
      <c r="G42" s="19"/>
      <c r="H42" s="20"/>
      <c r="I42" s="19"/>
      <c r="J42" s="9"/>
    </row>
    <row r="43" spans="2:11" ht="15.5" x14ac:dyDescent="0.35">
      <c r="B43" s="111" t="s">
        <v>45</v>
      </c>
      <c r="C43" s="111"/>
      <c r="D43" s="111"/>
      <c r="E43" s="111"/>
      <c r="F43" s="111"/>
      <c r="G43" s="111"/>
      <c r="H43" s="111"/>
      <c r="I43" s="111"/>
      <c r="J43" s="111"/>
      <c r="K43" s="111"/>
    </row>
    <row r="44" spans="2:11" x14ac:dyDescent="0.35">
      <c r="B44" s="72" t="s">
        <v>13</v>
      </c>
      <c r="C44" s="73"/>
      <c r="D44" s="72" t="s">
        <v>14</v>
      </c>
      <c r="E44" s="73"/>
      <c r="F44" s="90" t="s">
        <v>58</v>
      </c>
      <c r="G44" s="90"/>
      <c r="H44" s="20"/>
      <c r="I44" s="19"/>
      <c r="J44" s="9"/>
    </row>
    <row r="45" spans="2:11" x14ac:dyDescent="0.35">
      <c r="B45" s="150"/>
      <c r="C45" s="151"/>
      <c r="D45" s="150"/>
      <c r="E45" s="151"/>
      <c r="F45" s="152"/>
      <c r="G45" s="152"/>
      <c r="H45" s="20"/>
      <c r="I45" s="19"/>
      <c r="J45" s="9"/>
    </row>
    <row r="46" spans="2:11" x14ac:dyDescent="0.35">
      <c r="B46" s="1"/>
      <c r="C46" s="1"/>
      <c r="D46" s="8"/>
      <c r="E46" s="9"/>
      <c r="F46" s="9"/>
      <c r="G46" s="9"/>
      <c r="H46" s="9"/>
      <c r="I46" s="9"/>
      <c r="J46" s="9"/>
    </row>
    <row r="47" spans="2:11" x14ac:dyDescent="0.35">
      <c r="B47" s="1"/>
      <c r="C47" s="1"/>
      <c r="D47" s="8"/>
      <c r="E47" s="9"/>
      <c r="F47" s="9"/>
      <c r="G47" s="9"/>
      <c r="H47" s="9"/>
      <c r="I47" s="9"/>
    </row>
    <row r="48" spans="2:11" ht="20.25" customHeight="1" x14ac:dyDescent="0.35">
      <c r="B48" s="83" t="s">
        <v>79</v>
      </c>
      <c r="C48" s="83"/>
      <c r="D48" s="83"/>
      <c r="E48" s="83"/>
      <c r="F48" s="83"/>
      <c r="G48" s="83"/>
      <c r="H48" s="83"/>
      <c r="I48" s="83"/>
      <c r="J48" s="83"/>
      <c r="K48" s="83"/>
    </row>
    <row r="49" spans="2:11" ht="29" x14ac:dyDescent="0.35">
      <c r="B49" s="71" t="s">
        <v>11</v>
      </c>
      <c r="C49" s="71"/>
      <c r="D49" s="44" t="s">
        <v>3</v>
      </c>
      <c r="E49" s="44" t="s">
        <v>12</v>
      </c>
      <c r="F49" s="71" t="s">
        <v>2</v>
      </c>
      <c r="G49" s="71"/>
      <c r="H49" s="44" t="s">
        <v>1</v>
      </c>
      <c r="I49" s="44" t="s">
        <v>42</v>
      </c>
      <c r="J49" s="45" t="s">
        <v>43</v>
      </c>
      <c r="K49" s="45" t="s">
        <v>44</v>
      </c>
    </row>
    <row r="50" spans="2:11" ht="22.5" customHeight="1" x14ac:dyDescent="0.35">
      <c r="B50" s="79"/>
      <c r="C50" s="79"/>
      <c r="D50" s="4"/>
      <c r="E50" s="4"/>
      <c r="F50" s="79"/>
      <c r="G50" s="79"/>
      <c r="H50" s="43"/>
      <c r="I50" s="37"/>
      <c r="J50" s="37"/>
      <c r="K50" s="37">
        <f>J50-I50</f>
        <v>0</v>
      </c>
    </row>
    <row r="51" spans="2:11" ht="22.5" customHeight="1" x14ac:dyDescent="0.35">
      <c r="B51" s="79"/>
      <c r="C51" s="79"/>
      <c r="D51" s="4"/>
      <c r="E51" s="4"/>
      <c r="F51" s="79"/>
      <c r="G51" s="79"/>
      <c r="H51" s="43"/>
      <c r="I51" s="37"/>
      <c r="J51" s="37"/>
      <c r="K51" s="37">
        <f t="shared" ref="K51:K53" si="2">J51-I51</f>
        <v>0</v>
      </c>
    </row>
    <row r="52" spans="2:11" ht="22.5" customHeight="1" x14ac:dyDescent="0.35">
      <c r="B52" s="79"/>
      <c r="C52" s="79"/>
      <c r="D52" s="4"/>
      <c r="E52" s="4"/>
      <c r="F52" s="74"/>
      <c r="G52" s="75"/>
      <c r="H52" s="43"/>
      <c r="I52" s="37"/>
      <c r="J52" s="37"/>
      <c r="K52" s="37">
        <f t="shared" si="2"/>
        <v>0</v>
      </c>
    </row>
    <row r="53" spans="2:11" x14ac:dyDescent="0.35">
      <c r="B53" s="102" t="s">
        <v>25</v>
      </c>
      <c r="C53" s="103"/>
      <c r="D53" s="103"/>
      <c r="E53" s="103"/>
      <c r="F53" s="103"/>
      <c r="G53" s="103"/>
      <c r="H53" s="104"/>
      <c r="I53" s="38">
        <f>SUM(I50:I52)</f>
        <v>0</v>
      </c>
      <c r="J53" s="38">
        <f>SUM(J50:J52)</f>
        <v>0</v>
      </c>
      <c r="K53" s="37">
        <f t="shared" si="2"/>
        <v>0</v>
      </c>
    </row>
    <row r="54" spans="2:11" s="7" customFormat="1" x14ac:dyDescent="0.35">
      <c r="B54" s="20"/>
      <c r="C54" s="20"/>
      <c r="D54" s="20"/>
      <c r="E54" s="20"/>
      <c r="F54" s="19"/>
      <c r="G54" s="19"/>
      <c r="H54" s="20"/>
      <c r="I54" s="19"/>
      <c r="J54" s="9"/>
    </row>
    <row r="55" spans="2:11" ht="15.5" x14ac:dyDescent="0.35">
      <c r="B55" s="83" t="s">
        <v>80</v>
      </c>
      <c r="C55" s="83"/>
      <c r="D55" s="83"/>
      <c r="E55" s="83"/>
      <c r="F55" s="83"/>
      <c r="G55" s="83"/>
      <c r="H55" s="83"/>
      <c r="I55" s="83"/>
      <c r="J55" s="83"/>
      <c r="K55" s="83"/>
    </row>
    <row r="56" spans="2:11" ht="29" x14ac:dyDescent="0.35">
      <c r="B56" s="44" t="s">
        <v>12</v>
      </c>
      <c r="C56" s="44" t="s">
        <v>5</v>
      </c>
      <c r="D56" s="71" t="s">
        <v>6</v>
      </c>
      <c r="E56" s="71"/>
      <c r="F56" s="71" t="s">
        <v>7</v>
      </c>
      <c r="G56" s="71"/>
      <c r="H56" s="44" t="s">
        <v>1</v>
      </c>
      <c r="I56" s="45" t="s">
        <v>26</v>
      </c>
      <c r="J56" s="45" t="s">
        <v>29</v>
      </c>
      <c r="K56" s="45" t="s">
        <v>27</v>
      </c>
    </row>
    <row r="57" spans="2:11" x14ac:dyDescent="0.35">
      <c r="B57" s="29"/>
      <c r="C57" s="4"/>
      <c r="D57" s="79"/>
      <c r="E57" s="79"/>
      <c r="F57" s="79"/>
      <c r="G57" s="79"/>
      <c r="H57" s="43"/>
      <c r="I57" s="37"/>
      <c r="J57" s="37"/>
      <c r="K57" s="38">
        <f>J57-I57</f>
        <v>0</v>
      </c>
    </row>
    <row r="58" spans="2:11" x14ac:dyDescent="0.35">
      <c r="B58" s="43"/>
      <c r="C58" s="4"/>
      <c r="D58" s="79"/>
      <c r="E58" s="79"/>
      <c r="F58" s="79"/>
      <c r="G58" s="79"/>
      <c r="H58" s="43"/>
      <c r="I58" s="37"/>
      <c r="J58" s="37"/>
      <c r="K58" s="38">
        <f t="shared" ref="K58:K60" si="3">J58-I58</f>
        <v>0</v>
      </c>
    </row>
    <row r="59" spans="2:11" x14ac:dyDescent="0.35">
      <c r="B59" s="43"/>
      <c r="C59" s="4"/>
      <c r="D59" s="79"/>
      <c r="E59" s="79"/>
      <c r="F59" s="79"/>
      <c r="G59" s="79"/>
      <c r="H59" s="43"/>
      <c r="I59" s="37"/>
      <c r="J59" s="37"/>
      <c r="K59" s="38">
        <f t="shared" si="3"/>
        <v>0</v>
      </c>
    </row>
    <row r="60" spans="2:11" x14ac:dyDescent="0.35">
      <c r="B60" s="77" t="s">
        <v>25</v>
      </c>
      <c r="C60" s="77"/>
      <c r="D60" s="77"/>
      <c r="E60" s="77"/>
      <c r="F60" s="77"/>
      <c r="G60" s="77"/>
      <c r="H60" s="77"/>
      <c r="I60" s="38">
        <f>SUM(I57:I59)</f>
        <v>0</v>
      </c>
      <c r="J60" s="38">
        <f>SUM(J57:J59)</f>
        <v>0</v>
      </c>
      <c r="K60" s="38">
        <f t="shared" si="3"/>
        <v>0</v>
      </c>
    </row>
    <row r="61" spans="2:11" ht="48" customHeight="1" x14ac:dyDescent="0.35">
      <c r="B61" s="80" t="s">
        <v>66</v>
      </c>
      <c r="C61" s="80"/>
      <c r="D61" s="80"/>
      <c r="E61" s="80"/>
      <c r="F61" s="80"/>
      <c r="G61" s="80"/>
      <c r="H61" s="80"/>
      <c r="I61" s="80"/>
      <c r="J61" s="80"/>
      <c r="K61" s="80"/>
    </row>
    <row r="62" spans="2:11" x14ac:dyDescent="0.35">
      <c r="B62" s="21"/>
      <c r="C62" s="21"/>
      <c r="D62" s="21"/>
      <c r="E62" s="22"/>
      <c r="F62" s="22"/>
      <c r="G62" s="22"/>
      <c r="H62" s="22"/>
      <c r="I62" s="23"/>
      <c r="J62" s="13"/>
      <c r="K62" s="12"/>
    </row>
  </sheetData>
  <mergeCells count="81">
    <mergeCell ref="D25:E25"/>
    <mergeCell ref="F25:G25"/>
    <mergeCell ref="B25:C25"/>
    <mergeCell ref="D24:E24"/>
    <mergeCell ref="F24:G24"/>
    <mergeCell ref="B24:C24"/>
    <mergeCell ref="F1:K1"/>
    <mergeCell ref="B2:K2"/>
    <mergeCell ref="E4:K4"/>
    <mergeCell ref="E5:K5"/>
    <mergeCell ref="B6:B7"/>
    <mergeCell ref="I6:K6"/>
    <mergeCell ref="C7:D7"/>
    <mergeCell ref="G7:J7"/>
    <mergeCell ref="B9:K9"/>
    <mergeCell ref="B12:C12"/>
    <mergeCell ref="F12:G12"/>
    <mergeCell ref="B13:C13"/>
    <mergeCell ref="F13:G13"/>
    <mergeCell ref="B11:K11"/>
    <mergeCell ref="D12:E12"/>
    <mergeCell ref="D13:E13"/>
    <mergeCell ref="B23:K23"/>
    <mergeCell ref="B21:K21"/>
    <mergeCell ref="B17:C17"/>
    <mergeCell ref="B18:C18"/>
    <mergeCell ref="B19:C19"/>
    <mergeCell ref="B20:H20"/>
    <mergeCell ref="F19:G19"/>
    <mergeCell ref="B15:K15"/>
    <mergeCell ref="B16:C16"/>
    <mergeCell ref="F16:G16"/>
    <mergeCell ref="F17:G17"/>
    <mergeCell ref="F18:G18"/>
    <mergeCell ref="B29:K29"/>
    <mergeCell ref="B43:K43"/>
    <mergeCell ref="F44:G44"/>
    <mergeCell ref="B45:C45"/>
    <mergeCell ref="F45:G45"/>
    <mergeCell ref="B33:C33"/>
    <mergeCell ref="D33:E33"/>
    <mergeCell ref="F33:G33"/>
    <mergeCell ref="B35:K35"/>
    <mergeCell ref="F36:G36"/>
    <mergeCell ref="F37:G37"/>
    <mergeCell ref="B38:C38"/>
    <mergeCell ref="F38:G38"/>
    <mergeCell ref="B39:C39"/>
    <mergeCell ref="B40:H40"/>
    <mergeCell ref="B36:C36"/>
    <mergeCell ref="B55:K55"/>
    <mergeCell ref="D56:E56"/>
    <mergeCell ref="F56:G56"/>
    <mergeCell ref="D57:E57"/>
    <mergeCell ref="F57:G57"/>
    <mergeCell ref="B61:K61"/>
    <mergeCell ref="D58:E58"/>
    <mergeCell ref="F58:G58"/>
    <mergeCell ref="D59:E59"/>
    <mergeCell ref="F59:G59"/>
    <mergeCell ref="B60:H60"/>
    <mergeCell ref="B53:H53"/>
    <mergeCell ref="B44:C44"/>
    <mergeCell ref="D44:E44"/>
    <mergeCell ref="D45:E45"/>
    <mergeCell ref="F52:G52"/>
    <mergeCell ref="B48:K48"/>
    <mergeCell ref="B51:C51"/>
    <mergeCell ref="B50:C50"/>
    <mergeCell ref="B52:C52"/>
    <mergeCell ref="F50:G50"/>
    <mergeCell ref="F51:G51"/>
    <mergeCell ref="B49:C49"/>
    <mergeCell ref="F49:G49"/>
    <mergeCell ref="B31:K31"/>
    <mergeCell ref="B32:C32"/>
    <mergeCell ref="D32:E32"/>
    <mergeCell ref="F32:G32"/>
    <mergeCell ref="B41:K41"/>
    <mergeCell ref="F39:G39"/>
    <mergeCell ref="B37:C37"/>
  </mergeCells>
  <printOptions horizontalCentered="1" verticalCentered="1"/>
  <pageMargins left="0.70866141732283472" right="0.70866141732283472" top="0.74803149606299213" bottom="0.74803149606299213" header="0.31496062992125984" footer="0.31496062992125984"/>
  <pageSetup paperSize="120" scale="48"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Ajustes_presentados_OCAD</vt:lpstr>
      <vt:lpstr>Ajustes_informados_OCAD</vt:lpstr>
      <vt:lpstr>Ajustes_presentados_OCAD!Área_de_impresión</vt:lpstr>
      <vt:lpstr>Ajustes_presentados_OCAD!Títulos_a_imprimir</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Gonzalez Zapata</dc:creator>
  <cp:lastModifiedBy>Usuario de Windows</cp:lastModifiedBy>
  <cp:lastPrinted>2018-08-17T21:58:20Z</cp:lastPrinted>
  <dcterms:created xsi:type="dcterms:W3CDTF">2013-06-25T14:52:59Z</dcterms:created>
  <dcterms:modified xsi:type="dcterms:W3CDTF">2021-05-18T22:01:36Z</dcterms:modified>
</cp:coreProperties>
</file>